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1255" windowHeight="9945" activeTab="1"/>
  </bookViews>
  <sheets>
    <sheet name="MAYOR CUANTIA IM" sheetId="1" r:id="rId1"/>
    <sheet name="MENOR CUANTIA IM" sheetId="2" r:id="rId2"/>
    <sheet name="N" sheetId="3" r:id="rId3"/>
  </sheets>
  <calcPr calcId="124519"/>
</workbook>
</file>

<file path=xl/calcChain.xml><?xml version="1.0" encoding="utf-8"?>
<calcChain xmlns="http://schemas.openxmlformats.org/spreadsheetml/2006/main">
  <c r="F142" i="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F32" i="1"/>
  <c r="F29" i="3"/>
  <c r="F143" i="2" l="1"/>
</calcChain>
</file>

<file path=xl/sharedStrings.xml><?xml version="1.0" encoding="utf-8"?>
<sst xmlns="http://schemas.openxmlformats.org/spreadsheetml/2006/main" count="617" uniqueCount="443">
  <si>
    <t>OBJETIVO</t>
  </si>
  <si>
    <t>ESPECIFICACIÓN TÉCNICA.</t>
  </si>
  <si>
    <t>PRECIO UNITARIO REFERENCIAL</t>
  </si>
  <si>
    <t>CANTIDAD 2011</t>
  </si>
  <si>
    <t>TOTAL 2011</t>
  </si>
  <si>
    <t>CANULA SIS  DE SUBMUCOSA INTESTINAL PARA CIERRE DE FISTULA ANAL. (especificar dimensiones) (5535052)</t>
  </si>
  <si>
    <t>Unidad</t>
  </si>
  <si>
    <t>ELECTRODOS COOL TIP MULTIPLE DE EXPOSICION DE PUNTA(ESPECIFICAR DIMENSIONES) (5565066)</t>
  </si>
  <si>
    <t>Longitud 25 cm x 2,0 de exposiciòn</t>
  </si>
  <si>
    <t>ADAPTADOR PARA SISTEMA DE CARDIOPLEJIA CORONARIA EN Y con línea de presión, estéril, descartable. (5567004)</t>
  </si>
  <si>
    <t>AGUJA PARA BIOPSIA TRU-CUT O SIMILAR 16 GA x 11.4 (4.5") punta para tres cortes y ventanas de cortes en dos dimensiones, estéril, descartable. (5563004)</t>
  </si>
  <si>
    <t>DESTORNILLADOR DESCARTABLE a batería, para colocación de tornillos de 5mm de titanio. (5573021)</t>
  </si>
  <si>
    <t>ELECTRODOS COOL TIP SIMPLE DE EXPOSICION DE PUNTA(ESPECIFICAR DIMENSIONES) (5565064)</t>
  </si>
  <si>
    <t>Longitud 25 cm x 3.0 de esposición.</t>
  </si>
  <si>
    <t>POLVO REGENERADOR DE PIEL. (5539031)</t>
  </si>
  <si>
    <t>Frasco por 30 gramos</t>
  </si>
  <si>
    <t>SET DE SUCCION IRRIGACION, tubo multiperforado de 10 mm. (5535045)</t>
  </si>
  <si>
    <t>Set.</t>
  </si>
  <si>
    <t>SISTEMA DE TROCAR LAPAROSCOPICO PEDIATRICO   INCLUYE AGUJA DE VERRES, DOBLE CAMISA CON MALLA Y PUNZOR  SIN CUCHILLA  PARA PUNCION ATRAUMATICA (Especificar dimensiones) (5537068)</t>
  </si>
  <si>
    <t>SONDA DE MEDICION DE GASTO CARDIACO, transesofágico por ultrasonido reusable. (5567165)</t>
  </si>
  <si>
    <t>unidad</t>
  </si>
  <si>
    <t>Venda de Gasa de 10 cm x 9-10 m, de fibra de algodón. (5534466)</t>
  </si>
  <si>
    <t>Rollo con orillo en los extremos laterales, absorbente y resistente</t>
  </si>
  <si>
    <t>ANILLOS PARA OCLUSION TUBÁRICA, DE SILASTIC. (5575003)</t>
  </si>
  <si>
    <t>Placa LCP 3.5 en T ángulo oblicuo de 3-4 y 5 orificios derecha izquierda (40100411)</t>
  </si>
  <si>
    <t>de acero quirurgico Stanley Steel</t>
  </si>
  <si>
    <t>Placas de reconstrucción LCP de 4.5/5.0 de 4 a 10 orificios (40100451)</t>
  </si>
  <si>
    <t>Puntas de Shaver de diferentes medidas (40100706)</t>
  </si>
  <si>
    <t>Reusables de acero inoxidable compatibles con shaver ALLGAIER, grandes y pequeñas comedoras de partes blandas y comedoras de hueso.</t>
  </si>
  <si>
    <t>Set de traccion para artroscopia de hombro (40100738)</t>
  </si>
  <si>
    <t>Set de pinzas para reducción colineal  conformada por: 1 vario case para set de pinzas, 1 tapa para vario case, 1 pinza de reducción, 1 brazo de forma Hohmann, 1 brazo para pelvis, 1 brazo percutáneo. (40100746)</t>
  </si>
  <si>
    <t>PROTESIS AUDITIVA SEMI-IMPLANTABLE POR VIBRACION ELECTROACUSTICA (40300016)</t>
  </si>
  <si>
    <t>COMPONENTE INTERNO: Ultima generación, actualización tecnológica no mayor de 5 años. Conste de bobina interna, cable conductor y transductor de masa flotante. Indispensable Registro Sanitario.                                            COMPONENTE EXTERNO:</t>
  </si>
  <si>
    <t>Sutura de meniscos      (40100841)</t>
  </si>
  <si>
    <t>Sutura meniscal de un solo disparo.</t>
  </si>
  <si>
    <t>Tornillos canulados 3.5 mm diferentes medidas  (40100901)</t>
  </si>
  <si>
    <t>100402079</t>
  </si>
  <si>
    <t>GLUCOSA PARA PRUEBA DE TOLERANCIA SOBRES O FCOS (100402079)</t>
  </si>
  <si>
    <t>DESIERTO</t>
  </si>
  <si>
    <t>COTIZACIÓN</t>
  </si>
  <si>
    <t>101011013</t>
  </si>
  <si>
    <t>CAJA DE PETRI DE PLÁSTICO, 100 x 15, ESTÉRIL  Mono Petri, (101011013)</t>
  </si>
  <si>
    <t>CAJA DE PETRI DE PLÁSTICO, 100 x 15, ESTÉRIL  Bi Petri, (101011013)</t>
  </si>
  <si>
    <t>CAJA DE PETRI DE PLÁSTICO, 100 x 15, ESTÉRIL  Tri Petri, (101011013)</t>
  </si>
  <si>
    <t>Determ.</t>
  </si>
  <si>
    <t>Bario sulfato, fundas con bag, para enema (2002009)</t>
  </si>
  <si>
    <t>Unidades</t>
  </si>
  <si>
    <t>Sales iodadas iónicas, anidotrizoato de sodio y meglumina al 76% (2002015)</t>
  </si>
  <si>
    <t>Fco. 50 ml.</t>
  </si>
  <si>
    <t>Jeringuillas descartables para angiografía 10 cc (2006105)</t>
  </si>
  <si>
    <t>FILTRO PARA PLASMA DIALISIS (AFERESIS) CON MAQUINA DE HEMODIALISIS (Fresenius) (4000006)</t>
  </si>
  <si>
    <t>UNIDAD</t>
  </si>
  <si>
    <t>ALEACIÓN DE PLATA PARA AMALGAMA, DE ALTO CONTENIDO DE COBRE (3330100001)</t>
  </si>
  <si>
    <t>ENVASES DE PARTICULAS O TAB. (onza)/El proveedor debe garantizar la entrega de cualquiera de las dos presentacionesde acuerdo a la necesidad de la unidad</t>
  </si>
  <si>
    <t>CEMENTO PARA OBTURACIÓN DE CONDUCTOS. (3330100017)</t>
  </si>
  <si>
    <t>FRASCO - POLVO /Tipo temporal o definitivo, en polvo</t>
  </si>
  <si>
    <t>APÓSITO ALVEOLAR HEMOSTÁTICO (3330200005)</t>
  </si>
  <si>
    <t>FCO. (Esponjas)/Frasco por 20 esponjas</t>
  </si>
  <si>
    <t>CODIGO</t>
  </si>
  <si>
    <t>LICB-SGSIF-IM-01</t>
  </si>
  <si>
    <t>LICB-SGSIF-IM-02</t>
  </si>
  <si>
    <t>LICB-SGSIF-IM-03</t>
  </si>
  <si>
    <t>LICB-SGSIF-IM-04</t>
  </si>
  <si>
    <t>LICB-SGSIF-IM-05</t>
  </si>
  <si>
    <t>LICB-SGSIF-IM-06</t>
  </si>
  <si>
    <t>LICB-SGSIF-IM-07</t>
  </si>
  <si>
    <t>LICB-SGSIF-IM-08</t>
  </si>
  <si>
    <t>LICB-SGSIF-IM-09</t>
  </si>
  <si>
    <t>LICB-SGSIF-IM-10</t>
  </si>
  <si>
    <t>LICB-SGSIF-IM-11</t>
  </si>
  <si>
    <t>LICB-SGSIF-IM-12</t>
  </si>
  <si>
    <t>LICB-SGSIF-IM-13</t>
  </si>
  <si>
    <t>LICB-SGSIF-IM-14</t>
  </si>
  <si>
    <t>LICB-SGSIF-IM-15</t>
  </si>
  <si>
    <t>LICB-SGSIF-IM-16</t>
  </si>
  <si>
    <t>LICB-SGSIF-IM-17</t>
  </si>
  <si>
    <t>LICB-SGSIF-IM-18</t>
  </si>
  <si>
    <t>LICB-SGSIF-IM-19</t>
  </si>
  <si>
    <t>LICB-SGSIF-IM-20</t>
  </si>
  <si>
    <t>LICB-SGSIF-IM-21</t>
  </si>
  <si>
    <t>LICB-SGSIF-IM-22</t>
  </si>
  <si>
    <t>LICB-SGSIF-IM-23</t>
  </si>
  <si>
    <t>LICB-SGSIF-IM-24</t>
  </si>
  <si>
    <t>LICB-SGSIF-IM-25</t>
  </si>
  <si>
    <t>LICB-SGSIF-IM-26</t>
  </si>
  <si>
    <t>LICB-SGSIF-IM-27</t>
  </si>
  <si>
    <t>ÁCIDO SALICÍLICO (5540005)</t>
  </si>
  <si>
    <t>Ultra fino para preparaciones</t>
  </si>
  <si>
    <t>AGUJA DE INFUSION INTRAOSEA PEDIATRICA PARA ADMINISTRACION DE LIQUIDOS QUE PERMITA LA ADMINISTR (5537066)</t>
  </si>
  <si>
    <t>Estandar.</t>
  </si>
  <si>
    <t>AGUJA DE PUNCION ESTERNAL No. 16 (metálica) (5561002)</t>
  </si>
  <si>
    <t>set</t>
  </si>
  <si>
    <t>AGUJA LARGA NO. 20 DE 15 cm PARA INTRODUCIR CUERDA  0.014 (5567224)</t>
  </si>
  <si>
    <t>AGUJA PARA BIOPSIA DE HUESO (metálica). (5561008)</t>
  </si>
  <si>
    <t>ASA DE VAPOTRODE (5573036)</t>
  </si>
  <si>
    <t>BANDA DE SILICÓN  5mm ANCHO x 1.25 mm ALTO x 120mm LARGO. (5577008)</t>
  </si>
  <si>
    <t>BANDA DE SILICÓN 4mm ANCHO x 2.1mm ALTO x 120mm LARGO. (5577010)</t>
  </si>
  <si>
    <t>BISTURI PRESETEADO. (5577072)</t>
  </si>
  <si>
    <t>Con mango de 15 cm, esteril, descartable.</t>
  </si>
  <si>
    <t>Secado rápido y buena adherencia</t>
  </si>
  <si>
    <t>CÁNULA FEMORAL VENOSA 25Fr DE TEFLON CON DILATADOR 50 a 53 cm de longitud, conector de 3/8", estéril, descartable. (5567042)</t>
  </si>
  <si>
    <t>CÁNULA PARA COLANGIOGRAFÍA TRANSOPERATORIA, No. 10 estéril, descartable. (5548010)</t>
  </si>
  <si>
    <t>CATETER ESPINAL, CON AGUJA PARA BLOQUEO ANESTESICO CONTINUO. (5565028)</t>
  </si>
  <si>
    <t>Aguja para bloqueo anestésico espinal continuo, con catéter, estéril, descartable.</t>
  </si>
  <si>
    <t>CATÉTER SWAN GANZ, 4 VÍAS 6 Fr., DE POLIURETANO, RADIOPACO estéril, descartable. (5563022)</t>
  </si>
  <si>
    <t>CATÉTER SWAN GANZ, 4 VÍAS 7.5 Fr., DE POLIURETANO, RADIOPACO estéril, descartable. (5563025)</t>
  </si>
  <si>
    <t>CATÉTER UMBILICAL 4 Fr. POLIVINIL RADIOPACO LARGO 38-48cm estéril, descartable. (5561004)</t>
  </si>
  <si>
    <t>COMPRESA PARA ADMINISTRACIÓN DE CALOR HÚMEDO, GRANDE química de orfenadrina natural, de 37.5 x 60 cm. (5534122)</t>
  </si>
  <si>
    <t>COPAS 18 UP PARA SÓLIDOS. (5534132)</t>
  </si>
  <si>
    <t>Lámina Blister con 18 unidades para sólidos.(copa 18 UP)</t>
  </si>
  <si>
    <t>COPAS 40 UP PARA SÓLIDOS. (5534131)</t>
  </si>
  <si>
    <t>Lámina Blister con 40 unidades para sólidos.(copa 40 UP)</t>
  </si>
  <si>
    <t>DETERMINACION DE ELECTROLITOS PARA CIRCULACION EXTRACORPOREA. (5567220)</t>
  </si>
  <si>
    <t xml:space="preserve">Kit </t>
  </si>
  <si>
    <t>DISPOSITIVO PARA SUJECION DE MALLAS DE POLIESTER CON 20 CLIPS DE ACIDO POLILACTICO DE PLANTA ATRAUMATICA CON ROTACIÓN DE 360 ª (especificar dimensiones) (5535081)</t>
  </si>
  <si>
    <t>Unidad con 20 clips</t>
  </si>
  <si>
    <t>ESPARADRAPO MICROPOROSO, DE 1.25 cm x 10 m., hipoalergénico.(5534196)</t>
  </si>
  <si>
    <t>Rollo. Esparadrapo micro poroso de celulosa, con adhesivo hipoalergénico, distribuido uniformemente por toda la superficie, transpirable, resistente a la humedad, de fácil rasgado en sentido transversal.</t>
  </si>
  <si>
    <t>ESPONJA OVAL DE SILICÓN 2.5mm. ALTO, 4mm. ANCHO,  80mm. LARGO. (5577014)</t>
  </si>
  <si>
    <t>EXPANSOR DE PIEL, estéril, descartable (Especificar equipo) (5548040)</t>
  </si>
  <si>
    <t>No 3 x 11/2, Para equipo Zimmer</t>
  </si>
  <si>
    <t>FILTRO PARA VENTILADOR , AZUL. (5537040)</t>
  </si>
  <si>
    <t>FORCEPS DE PULMON, ROTACION 360ø, CON CREMALLERA estéril, descartable. (5575012)</t>
  </si>
  <si>
    <t>LAMINA ADHESIVA PROTECTORA FACIAL  PARA MASCARILLA, PARA VENTILACION NO INVASIVA. (5541146)</t>
  </si>
  <si>
    <t>MANDRIL OBTURADOR DE CATÉTER PERIFERICO Nø 22. (5534340)</t>
  </si>
  <si>
    <t>PAPEL PARA IMPRESORA DE CENTRAL DE MONITOREO (Especificar equipo y dimensiones) (5565060)</t>
  </si>
  <si>
    <t>Estándar, monitores modulares spacelabs health care, burdick, cardiac sciencie</t>
  </si>
  <si>
    <t>PAPEL TERMOSENSIBLE para computadora de gasto cardiaco (Especificar equipo) (5541174)</t>
  </si>
  <si>
    <t>De larga duracion, MONITORES MODULARES SPACELABS HELATH CARE, BURDICK, CARDIAC, SCIENCIE</t>
  </si>
  <si>
    <t>PIOLA DE ALGODÓN RETORCIDO DE 2 mm de diámetro. (5535028)</t>
  </si>
  <si>
    <t>PROCTOSCOPIO DE 10cm DE LONGITUD X 12mm de diámetro estéril, descartable. (5563048)</t>
  </si>
  <si>
    <t>PUNTAS DE VITRECTOMIA  ANTERIOR Y POSTERIOR  (5577068)</t>
  </si>
  <si>
    <t>SENSOR DE TEMPERATURA DE PIEL EN TIRAS. (5567163)</t>
  </si>
  <si>
    <t>CAJA x 100</t>
  </si>
  <si>
    <t>SISTEMA DE DRENAJE CERRADO DE ORINA. (5534504)</t>
  </si>
  <si>
    <t>SODIO BICARBONATO. (5540041)</t>
  </si>
  <si>
    <t>SONDA BICANALICULAR PARA VÍAS LAGRIMALES, tubo de silicón, guías de acero, 60mm. (5577052)</t>
  </si>
  <si>
    <t>Tipo Spiegelberg</t>
  </si>
  <si>
    <t>SONDAS DE DOBLE VÍA 7FR. PARA EQUIPO DE URODINAMIA. (5573060)</t>
  </si>
  <si>
    <t>SONDAS ESOFÁGICAS REUTILIZABLES PARA MONITOR HEMODINÁMICO DOPPLER ESOFAGICO. (5563066)</t>
  </si>
  <si>
    <t>SUTURA SINTÉTICA DE POLIPROPILENO No. 10/0 micro-aguja recta de 4 mm. (7077108)</t>
  </si>
  <si>
    <t>Sobre</t>
  </si>
  <si>
    <t>TRÉPANO DE 9mm.  DESCARTABLE. (5577066)</t>
  </si>
  <si>
    <t>TRÉPANO DE 8mm.  DESCARTABLE. (5577064)</t>
  </si>
  <si>
    <t>VENDA DE CELULOSA O RAYÓN Y ALGODÓN, DE 7.5 cm. X 2.5-3 m. (5571014)</t>
  </si>
  <si>
    <t>Rollo.</t>
  </si>
  <si>
    <t>Biocerámica microporosa 20-40 de 2gr. (40100047)</t>
  </si>
  <si>
    <t>Biocerámica microporosa 40-60 de 2gr.(40100048)</t>
  </si>
  <si>
    <t>COILS PARA EMBOLIZACIÓN (40500061)</t>
  </si>
  <si>
    <t>EXPANSOR TISULAR ANATOMICO (40700086)</t>
  </si>
  <si>
    <t xml:space="preserve">FILTRO INTRACAVA PERMANENTE  (40500041) </t>
  </si>
  <si>
    <t>FILTRO INTRACAVA TEMPORAL (40500046)</t>
  </si>
  <si>
    <t>Hoja  espiral para clavo UFN (40100271)</t>
  </si>
  <si>
    <t>de titanio</t>
  </si>
  <si>
    <t>LEAD DE MARCAPASO, BIFURCADO VDD (40800101)</t>
  </si>
  <si>
    <t>LEAD DE MARCAPASO, FIJACION ACTIVA, 100CM (40800096)</t>
  </si>
  <si>
    <t>Marcos de fijacion externa sistema barra roscada grande (40100307)</t>
  </si>
  <si>
    <t>PLACA  REABSORVIBLE RECTA DE 1.5 DE 8 ORIFICIOS (40700021)</t>
  </si>
  <si>
    <t>Placa distal tibial LCP 2,7/3,5 medial dercha e izquierda. Desde 6 hasta 10 orificios  (40100522)</t>
  </si>
  <si>
    <t>Placas de reconstrucción 2.4 recta de titanio 24 orificios para máxilo facial (40100446)</t>
  </si>
  <si>
    <t>ROTABLATOR AVANZADOR Nø 2.0 (40800071)</t>
  </si>
  <si>
    <t>ROTABLATOR AVANZADOR Nø 2.75 (40800076)</t>
  </si>
  <si>
    <t>Set de traccion para artroscopia de tobillo (40100739)</t>
  </si>
  <si>
    <t>SHUNT CAROTÍDEO (40500036)</t>
  </si>
  <si>
    <t>Tornillo de cierre de prolongación (40100851)</t>
  </si>
  <si>
    <t>Tornillo de cortical 2.4 ranura cruciforme autoroscante titanio puro de 8 a 14 mm para máxilo facial.(40100861)</t>
  </si>
  <si>
    <t>TORNILLO REABSORVIBLE  (40700026)</t>
  </si>
  <si>
    <t>Diámetro 1,5 mm.</t>
  </si>
  <si>
    <t>Tornillo sin cabeza canulado 3.0 mm diferentes medidas (40100847)</t>
  </si>
  <si>
    <t>Striper grande y pequeño abierto. (40100836)</t>
  </si>
  <si>
    <t>Bario enema para tomografía de pelvis (2002001)</t>
  </si>
  <si>
    <t>Kit</t>
  </si>
  <si>
    <t>MENOR CUANTÍA</t>
  </si>
  <si>
    <t>Sales iodadas iónicas, anidotrizoato de sodio y meglumina al 76% (2002017)</t>
  </si>
  <si>
    <t>Fco. 100 ml.</t>
  </si>
  <si>
    <t>Oxido de Etileno (2003013)</t>
  </si>
  <si>
    <t>Amp. 20ml.</t>
  </si>
  <si>
    <t>Biombos emplomados (2004001)</t>
  </si>
  <si>
    <t>Guantes de plomo (protección 0.5 mm) (2004011)</t>
  </si>
  <si>
    <t>Pares</t>
  </si>
  <si>
    <t>Guantes emplomados uso quirúrgico (2004013)</t>
  </si>
  <si>
    <t>Chasis con pantalla reforzadora sensible a luz verde.Alta velocidad.Para películas  8" x 10" (2005005)</t>
  </si>
  <si>
    <t>Chasis con pantalla reforzadora sensible a luz verde.Alta velocidad.Para películas 30 x 90cm (2005015)</t>
  </si>
  <si>
    <t>Agujas de Biopsia Visceral tipo Franseen normal  16 G (2006004)</t>
  </si>
  <si>
    <t>Agujas de Biopsia Visceral tipo Franseen normal 18 G (2006005)</t>
  </si>
  <si>
    <t>Catéter para sialografía (2006046)</t>
  </si>
  <si>
    <t xml:space="preserve">Equipo de derivación externa para vías biliares. Especificaciones técnicas: tipo pigtail 8 y 10 fr, set completo (2006060) </t>
  </si>
  <si>
    <t>Equipo de derivación interna - externa de vias biliares. Especificaciones técnicas: 8 y 10 fr, set completo (2006061)</t>
  </si>
  <si>
    <t>Equipo de nefrostomía percutanea. Especificaciones técnicas: tipo malecot  12 o 14 Fr. (2006064)</t>
  </si>
  <si>
    <t>Equipo de nefrostomía percutanea. Especificaciones técnicas: pigtail 8  fr. (2006064)</t>
  </si>
  <si>
    <t>Filtros para vena cava (2006070)</t>
  </si>
  <si>
    <t>Aguja COURNAND MODIFICADA No. 18ga X 5.5cm., estéril (2007001)</t>
  </si>
  <si>
    <t>Catéter dilatación mitral, de hule, 24mm., sistema INOUE, set completo (2007059)</t>
  </si>
  <si>
    <t>Catéter dilatación mitral, de hule, 28mm., sistema INOUE, set completo (2007061)</t>
  </si>
  <si>
    <t>Catéter guía geométrica izq.6-7Fr.curva 4.0, suave,extrasoporte, pared resistente a la torcion (2007077)</t>
  </si>
  <si>
    <t>Cateter de registro electrofisiológico espiral para vena pulmonar (2007125)</t>
  </si>
  <si>
    <t>Catéter de ablación punta 4 mm (2007127)</t>
  </si>
  <si>
    <t>DOMO DE PRESION DESCARTABLE PARA TRANSDUCTOR 844 (2007176)</t>
  </si>
  <si>
    <t>Anticuerpo Monoclonal Murino Reducido Anticea (2008402)</t>
  </si>
  <si>
    <t>Viales</t>
  </si>
  <si>
    <t>CAJAS 1x6 TUB. (Unidades)</t>
  </si>
  <si>
    <t>Set compuesto de: Estuche, base y catalizador</t>
  </si>
  <si>
    <t>Frasco de 4 onzas</t>
  </si>
  <si>
    <t>FCO.</t>
  </si>
  <si>
    <t>SOLUCION DE PERFUSION RENAL, TIPO INTRACELULAR, DE 500 A 1000 ml (4000030)</t>
  </si>
  <si>
    <t>CATETER DOBLE J PARA TRASPLANTE RENAL (12-14cm LONGITUD 6F) (4000032)</t>
  </si>
  <si>
    <t>SEDA NEGRA TRENZADA No 2 AGUJA PUNTA REDONDA  1/2 circulo long 35-37 mm cuerda 24 mm largo de hebra 45-75 cm esteril descartable. ( 7077010)</t>
  </si>
  <si>
    <t>SONDA INTRAVENTRIUCULAR ESTANDAR No. 3 XL ( para monitor de presión intracraneal  Especificar equipo (5569022)</t>
  </si>
  <si>
    <t>Dextrano 60000 (2008406)</t>
  </si>
  <si>
    <t>CONOS DE GUTAPERCHA STANDARD 1 PRIMERA SERIE 15 A 40 (3330100005)</t>
  </si>
  <si>
    <t>HIDRÓXIDO DE CALCIO (3330100006)</t>
  </si>
  <si>
    <t>MERCURIO DENTAL (3330100007)</t>
  </si>
  <si>
    <t>HIDRÓXIDO DE CALCIO PURO (3330100035)</t>
  </si>
  <si>
    <t>EN POLVO /Frasco 1-2 onzas</t>
  </si>
  <si>
    <t>DESENSIBILIZANTE DENTARIO (3330100045)</t>
  </si>
  <si>
    <t>UNIDAD / liquido 5 ml</t>
  </si>
  <si>
    <t>ANESTÉSICO DE SUPERFICIE (3330200001)</t>
  </si>
  <si>
    <t>FCO. SPRAY /80 gramos</t>
  </si>
  <si>
    <t>EUGENOL (3330200007)</t>
  </si>
  <si>
    <t>CLORHEXIDINA AL 2% (3330200035)</t>
  </si>
  <si>
    <t>Unidad /Frasco por 1000 cc</t>
  </si>
  <si>
    <t>FRESA DE DIAMANTE FISURA, MEDIANA PARA TURBINA (3330300014)</t>
  </si>
  <si>
    <t>FRESA QUIRÚRGICA DE ACERO CILÍNDRICA MEDIANA (3330300019)</t>
  </si>
  <si>
    <t>FRESA QUIRÚRGICA DE ACERO CILÍNDRICA PEQUEÑA (3330300020)</t>
  </si>
  <si>
    <t>FRESA QUIRÚRGICA DE ACERO REDONDA GRANDE (3330300021)</t>
  </si>
  <si>
    <t>FRESA QUIRÚRGICA DE ACERO REDONDA MEDIANA (3330300022)</t>
  </si>
  <si>
    <t>FRESA QUIRÚRGICA DE ACERO REDONDA PEQUEÑA (3330300023)</t>
  </si>
  <si>
    <t>SUTURA CON SEDA TRENSADA 000, AGUJA CURVA ATRAUMATICA, MEDIANA (3330300060)</t>
  </si>
  <si>
    <t>FRESA QUIRÚRGICA DE FISURA 702 L (3330300115)</t>
  </si>
  <si>
    <t>PERNOS PULPARES DE FIBRA DE   VIDRIO (3330300135)</t>
  </si>
  <si>
    <t>LICB-SGSIF-IME1-01</t>
  </si>
  <si>
    <t>LICB-SGSIF-IME1-02</t>
  </si>
  <si>
    <t>LICB-SGSIF-IME1-03</t>
  </si>
  <si>
    <t>LICB-SGSIF-IME1-04</t>
  </si>
  <si>
    <t>LICB-SGSIF-IME1-05</t>
  </si>
  <si>
    <t>LICB-SGSIF-IME1-06</t>
  </si>
  <si>
    <t>LICB-SGSIF-IME1-07</t>
  </si>
  <si>
    <t>LICB-SGSIF-IME1-08</t>
  </si>
  <si>
    <t>LICB-SGSIF-IME1-09</t>
  </si>
  <si>
    <t>LICB-SGSIF-IME1-10</t>
  </si>
  <si>
    <t>LICB-SGSIF-IME1-11</t>
  </si>
  <si>
    <t>LICB-SGSIF-IME1-12</t>
  </si>
  <si>
    <t>LICB-SGSIF-IME1-13</t>
  </si>
  <si>
    <t>LICB-SGSIF-IME1-14</t>
  </si>
  <si>
    <t>LICB-SGSIF-IME1-15</t>
  </si>
  <si>
    <t>LICB-SGSIF-IME1-16</t>
  </si>
  <si>
    <t>LICB-SGSIF-IME1-17</t>
  </si>
  <si>
    <t>LICB-SGSIF-IME1-18</t>
  </si>
  <si>
    <t>LICB-SGSIF-IME1-19</t>
  </si>
  <si>
    <t>LICB-SGSIF-IME1-20</t>
  </si>
  <si>
    <t>LICB-SGSIF-IME1-21</t>
  </si>
  <si>
    <t>LICB-SGSIF-IME1-22</t>
  </si>
  <si>
    <t>LICB-SGSIF-IME1-23</t>
  </si>
  <si>
    <t>LICB-SGSIF-IME1-24</t>
  </si>
  <si>
    <t>LICB-SGSIF-IME1-25</t>
  </si>
  <si>
    <t>LICB-SGSIF-IME1-26</t>
  </si>
  <si>
    <t>LICB-SGSIF-IME1-27</t>
  </si>
  <si>
    <t>LICB-SGSIF-IME1-28</t>
  </si>
  <si>
    <t>LICB-SGSIF-IME1-29</t>
  </si>
  <si>
    <t>LICB-SGSIF-IME1-30</t>
  </si>
  <si>
    <t>LICB-SGSIF-IME1-31</t>
  </si>
  <si>
    <t>LICB-SGSIF-IME1-32</t>
  </si>
  <si>
    <t>LICB-SGSIF-IME1-33</t>
  </si>
  <si>
    <t>LICB-SGSIF-IME1-34</t>
  </si>
  <si>
    <t>LICB-SGSIF-IME1-35</t>
  </si>
  <si>
    <t>LICB-SGSIF-IME1-36</t>
  </si>
  <si>
    <t>LICB-SGSIF-IME1-37</t>
  </si>
  <si>
    <t>LICB-SGSIF-IME1-38</t>
  </si>
  <si>
    <t>LICB-SGSIF-IME1-39</t>
  </si>
  <si>
    <t>LICB-SGSIF-IME1-40</t>
  </si>
  <si>
    <t>LICB-SGSIF-IME1-41</t>
  </si>
  <si>
    <t>LICB-SGSIF-IME1-42</t>
  </si>
  <si>
    <t>LICB-SGSIF-IME1-43</t>
  </si>
  <si>
    <t>LICB-SGSIF-IME1-44</t>
  </si>
  <si>
    <t>LICB-SGSIF-IME1-45</t>
  </si>
  <si>
    <t>LICB-SGSIF-IME1-46</t>
  </si>
  <si>
    <t>LICB-SGSIF-IME1-47</t>
  </si>
  <si>
    <t>LICB-SGSIF-IME1-48</t>
  </si>
  <si>
    <t>LICB-SGSIF-IME1-49</t>
  </si>
  <si>
    <t>LICB-SGSIF-IME1-50</t>
  </si>
  <si>
    <t>LICB-SGSIF-IME1-51</t>
  </si>
  <si>
    <t>LICB-SGSIF-IME1-52</t>
  </si>
  <si>
    <t>LICB-SGSIF-IME1-53</t>
  </si>
  <si>
    <t>LICB-SGSIF-IME1-54</t>
  </si>
  <si>
    <t>LICB-SGSIF-IME1-55</t>
  </si>
  <si>
    <t>LICB-SGSIF-IME1-56</t>
  </si>
  <si>
    <t>LICB-SGSIF-IME1-57</t>
  </si>
  <si>
    <t>LICB-SGSIF-IME1-58</t>
  </si>
  <si>
    <t>LICB-SGSIF-IME1-59</t>
  </si>
  <si>
    <t>LICB-SGSIF-IME1-60</t>
  </si>
  <si>
    <t>LICB-SGSIF-IME1-61</t>
  </si>
  <si>
    <t>LICB-SGSIF-IME1-62</t>
  </si>
  <si>
    <t>LICB-SGSIF-IME1-63</t>
  </si>
  <si>
    <t>LICB-SGSIF-IME1-64</t>
  </si>
  <si>
    <t>LICB-SGSIF-IME1-65</t>
  </si>
  <si>
    <t>LICB-SGSIF-IME1-66</t>
  </si>
  <si>
    <t>LICB-SGSIF-IME1-67</t>
  </si>
  <si>
    <t>LICB-SGSIF-IME1-68</t>
  </si>
  <si>
    <t>LICB-SGSIF-IME1-69</t>
  </si>
  <si>
    <t>LICB-SGSIF-IME1-70</t>
  </si>
  <si>
    <t>LICB-SGSIF-IME1-71</t>
  </si>
  <si>
    <t>LICB-SGSIF-IME1-72</t>
  </si>
  <si>
    <t>LICB-SGSIF-IME1-73</t>
  </si>
  <si>
    <t>LICB-SGSIF-IME1-74</t>
  </si>
  <si>
    <t>LICB-SGSIF-IME1-75</t>
  </si>
  <si>
    <t>LICB-SGSIF-IME1-76</t>
  </si>
  <si>
    <t>LICB-SGSIF-IME1-77</t>
  </si>
  <si>
    <t>LICB-SGSIF-IME1-78</t>
  </si>
  <si>
    <t>LICB-SGSIF-IME1-79</t>
  </si>
  <si>
    <t>LICB-SGSIF-IME1-80</t>
  </si>
  <si>
    <t>LICB-SGSIF-IME1-81</t>
  </si>
  <si>
    <t>LICB-SGSIF-IME1-82</t>
  </si>
  <si>
    <t>LICB-SGSIF-IME1-83</t>
  </si>
  <si>
    <t>LICB-SGSIF-IME1-84</t>
  </si>
  <si>
    <t>LICB-SGSIF-IME1-85</t>
  </si>
  <si>
    <t>LICB-SGSIF-IME1-86</t>
  </si>
  <si>
    <t>LICB-SGSIF-IME1-87</t>
  </si>
  <si>
    <t>LICB-SGSIF-IME1-88</t>
  </si>
  <si>
    <t>LICB-SGSIF-IME1-89</t>
  </si>
  <si>
    <t>LICB-SGSIF-IME1-90</t>
  </si>
  <si>
    <t>LICB-SGSIF-IME1-91</t>
  </si>
  <si>
    <t>LICB-SGSIF-IME1-92</t>
  </si>
  <si>
    <t>LICB-SGSIF-IME1-93</t>
  </si>
  <si>
    <t>LICB-SGSIF-IME1-94</t>
  </si>
  <si>
    <t>LICB-SGSIF-IME1-95</t>
  </si>
  <si>
    <t>LICB-SGSIF-IME1-96</t>
  </si>
  <si>
    <t>LICB-SGSIF-IME1-97</t>
  </si>
  <si>
    <t>LICB-SGSIF-IME1-98</t>
  </si>
  <si>
    <t>LICB-SGSIF-IME1-99</t>
  </si>
  <si>
    <t>LICB-SGSIF-IME1-100</t>
  </si>
  <si>
    <t>LICB-SGSIF-IME1-101</t>
  </si>
  <si>
    <t>LICB-SGSIF-IME1-102</t>
  </si>
  <si>
    <t>LICB-SGSIF-IME1-103</t>
  </si>
  <si>
    <t>LICB-SGSIF-IME1-104</t>
  </si>
  <si>
    <t>LICB-SGSIF-IME1-105</t>
  </si>
  <si>
    <t>LICB-SGSIF-IME1-106</t>
  </si>
  <si>
    <t>LICB-SGSIF-IME1-107</t>
  </si>
  <si>
    <t>LICB-SGSIF-IME1-108</t>
  </si>
  <si>
    <t>LICB-SGSIF-IME1-109</t>
  </si>
  <si>
    <t>LICB-SGSIF-IME1-110</t>
  </si>
  <si>
    <t>LICB-SGSIF-IME1-111</t>
  </si>
  <si>
    <t>LICB-SGSIF-IME1-112</t>
  </si>
  <si>
    <t>LICB-SGSIF-IME1-113</t>
  </si>
  <si>
    <t>CÓDIGO IESS</t>
  </si>
  <si>
    <t>PRESENT</t>
  </si>
  <si>
    <t>CANTIDAD TOTAL    2011</t>
  </si>
  <si>
    <t>VALOR TOTAL    2011                   (AT 2011-2013)</t>
  </si>
  <si>
    <t>ESTADO DEL PROCESO</t>
  </si>
  <si>
    <t>MONTO / PROCEDIMIENTO DE CONTRATACIÓN</t>
  </si>
  <si>
    <t>100101044</t>
  </si>
  <si>
    <t>HELICOBACTER PILORY (antígeno heces) (100101044)</t>
  </si>
  <si>
    <t>100201061</t>
  </si>
  <si>
    <t>PROTEÍNA C (100201061)</t>
  </si>
  <si>
    <t>100201073</t>
  </si>
  <si>
    <t>COPAS Y PINES CON HEPARINASE (100201073)</t>
  </si>
  <si>
    <t>100201075</t>
  </si>
  <si>
    <t>FRASCOS TRATADOS CON KAOLIN (100201075)</t>
  </si>
  <si>
    <t>100302013</t>
  </si>
  <si>
    <t>DISCOS DE TAXO - N 5 mcG (100302013)</t>
  </si>
  <si>
    <t>100401049</t>
  </si>
  <si>
    <t>WRIGTH COLORANTE PREPARADO (100401049)</t>
  </si>
  <si>
    <t>ml.</t>
  </si>
  <si>
    <t>100402001</t>
  </si>
  <si>
    <t>ACEITE DE INMERSION PARA MICROSCOPÍA (100402001)</t>
  </si>
  <si>
    <t>100402005</t>
  </si>
  <si>
    <t>ACETONA (100402005)</t>
  </si>
  <si>
    <t>100402067</t>
  </si>
  <si>
    <t>FORMALDEHIDO (100402067)</t>
  </si>
  <si>
    <t>100402089</t>
  </si>
  <si>
    <t>NITRATO DE PLATA (100402089)</t>
  </si>
  <si>
    <t>g.</t>
  </si>
  <si>
    <t>100701005</t>
  </si>
  <si>
    <t>FOSFATASA ACIDA LEUCOCITARIA (100701005)</t>
  </si>
  <si>
    <t>100701009</t>
  </si>
  <si>
    <t>MIELO PEROXIDASA SET PARA DETERMINACIÓN (100701009)</t>
  </si>
  <si>
    <t>100703255</t>
  </si>
  <si>
    <t>REACTIVOS AUXILIARES PARA DETECCIÓN POR FISH (100703255)</t>
  </si>
  <si>
    <t>kit</t>
  </si>
  <si>
    <t>100703257</t>
  </si>
  <si>
    <t>HER2 FISH (100703257)</t>
  </si>
  <si>
    <t>100703337</t>
  </si>
  <si>
    <t>SURE PATH MONOCAPA (CITOLOGÍA FASE LÍQUIDA) (100703337)</t>
  </si>
  <si>
    <t>KIT 480 PRUEBA</t>
  </si>
  <si>
    <t>100711055</t>
  </si>
  <si>
    <t>HIBRIDIZACIÓN IN SITU CON SONDAS (ESPECÍFICAR TIPO) (100711055)</t>
  </si>
  <si>
    <t>Set</t>
  </si>
  <si>
    <t>101011019</t>
  </si>
  <si>
    <t>CÁMARA DE NEUBAUER CERTIFICADA CON ESPEJO Y DOBLE LINEA BRILLANTE (101011019)</t>
  </si>
  <si>
    <t>101011027</t>
  </si>
  <si>
    <t>DISPENSADOR AUTOMÁTICO PARA LÍQUIDOS  1 -  5 ml. (101011027)</t>
  </si>
  <si>
    <t>101011029</t>
  </si>
  <si>
    <t>DISPENSADOR AUTOMÁTICO PARA LÍQUIDOS  2 -  10 ml. (101011029)</t>
  </si>
  <si>
    <t>101011045</t>
  </si>
  <si>
    <t>LÁMINA CUBRE-HEMATIMETRO (101011045)</t>
  </si>
  <si>
    <t>101011049</t>
  </si>
  <si>
    <t>LAMINILLA CUBRE-OBJETO 24 x 40 mm (101011049)</t>
  </si>
  <si>
    <t>LAMINILLA CUBRE-OBJETO  24 x 50 mm (101011049)</t>
  </si>
  <si>
    <t>101011071</t>
  </si>
  <si>
    <t>PAPEL PARA LENTES (101011071)</t>
  </si>
  <si>
    <t>Hojas</t>
  </si>
  <si>
    <t>APLICADOR DE 15 cm de LARGO x 2 mm DIÁMETRO de madera con algodón en 1 extremo (APLICADOR DE MADERA DE 6" (101011005)</t>
  </si>
  <si>
    <t>Optisystem</t>
  </si>
  <si>
    <t>LICB-SGSIF-IM-28</t>
  </si>
  <si>
    <t>LICB-SGSIF-IM-29</t>
  </si>
  <si>
    <t>LICB-SGSIF-IM-30</t>
  </si>
  <si>
    <t>AGUJA PARA PUNCIÓN V 651 (100731009)</t>
  </si>
  <si>
    <t>BOLSA CUÁDRUPLE (100731065)</t>
  </si>
  <si>
    <t>EQUIPO PARA ADMINISTRACIÓN DE PLAQUETAS (100731191)</t>
  </si>
  <si>
    <t>LICB-SGSIF-IME1-114</t>
  </si>
  <si>
    <t>LICB-SGSIF-IME1-115</t>
  </si>
  <si>
    <t>LICB-SGSIF-IME1-116</t>
  </si>
  <si>
    <t>LICB-SGSIF-IME1-117</t>
  </si>
  <si>
    <t>LICB-SGSIF-IME1-118</t>
  </si>
  <si>
    <t>LICB-SGSIF-IME1-119</t>
  </si>
  <si>
    <t>LICB-SGSIF-IME1-120</t>
  </si>
  <si>
    <t>LICB-SGSIF-IME1-121</t>
  </si>
  <si>
    <t>LICB-SGSIF-IME1-122</t>
  </si>
  <si>
    <t>LICB-SGSIF-IME1-123</t>
  </si>
  <si>
    <t>LICB-SGSIF-IME1-124</t>
  </si>
  <si>
    <t>LICB-SGSIF-IME1-125</t>
  </si>
  <si>
    <t>LICB-SGSIF-IME1-126</t>
  </si>
  <si>
    <t>LICB-SGSIF-IME1-127</t>
  </si>
  <si>
    <t>LICB-SGSIF-IME1-128</t>
  </si>
  <si>
    <t>LICB-SGSIF-IME1-129</t>
  </si>
  <si>
    <t>LICB-SGSIF-IME1-130</t>
  </si>
  <si>
    <t>LICB-SGSIF-IME1-131</t>
  </si>
  <si>
    <t>LICB-SGSIF-IME1-132</t>
  </si>
  <si>
    <t>LICB-SGSIF-IME1-133</t>
  </si>
  <si>
    <t>LICB-SGSIF-IME1-134</t>
  </si>
  <si>
    <t>LICB-SGSIF-IME1-135</t>
  </si>
  <si>
    <t>LICB-SGSIF-IME1-136</t>
  </si>
  <si>
    <t>LICB-SGSIF-IME1-137</t>
  </si>
  <si>
    <t>LICB-SGSIF-IME1-138</t>
  </si>
  <si>
    <t>BOLSA TRIPLE PARA EXTRACCION DE SANGRE CON SISTEMA DE LEUCOREDUC (100731085)</t>
  </si>
  <si>
    <t>DETERMINACIÓN DE COOMBS directo para Recién Nacido EN TARJETAS P (100731149)</t>
  </si>
  <si>
    <t>VENDAS MEDICADAS DE GASA PARA CONFECCION DE BOTA DE PRESIÓN de 10cm. x 10 metros de long. (5563062)/BOTA DE  OXIDO DE ZINC, húmedo, compresivo (5534066)</t>
  </si>
  <si>
    <t>CAJA DE 144 HOJAS</t>
  </si>
  <si>
    <t>PAPEL SELLANTE 40 UP (5534019)</t>
  </si>
  <si>
    <t>PAPEL SELLANTE 18 UP (5534018)</t>
  </si>
  <si>
    <t>CAJA DE 216 HOJAS</t>
  </si>
  <si>
    <t>CAJA DE PETRI DE PLÁSTICO, 90 a 100 x 15, ESTÉRIL  Bi Petri, (101011013)</t>
  </si>
  <si>
    <t>CAJA DE PETRI DE PLÁSTICO, 90 a 100 x 15, ESTÉRIL  Mono Petri, (101011013)</t>
  </si>
  <si>
    <t>APLICADOR DE 15 cm de LARGO x 2 mm DIÁMETRO de madera con algodón en 1 extremo (5534036) / APLICADOR DE MADERA DE 6")(101011005)</t>
  </si>
</sst>
</file>

<file path=xl/styles.xml><?xml version="1.0" encoding="utf-8"?>
<styleSheet xmlns="http://schemas.openxmlformats.org/spreadsheetml/2006/main">
  <numFmts count="2">
    <numFmt numFmtId="164" formatCode="#,##0.00_ ;[Red]\-#,##0.00\ "/>
    <numFmt numFmtId="165" formatCode="&quot;$&quot;\ #,##0.00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color indexed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47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2" borderId="1" xfId="0" applyFont="1" applyFill="1" applyBorder="1"/>
    <xf numFmtId="40" fontId="4" fillId="2" borderId="1" xfId="0" applyNumberFormat="1" applyFont="1" applyFill="1" applyBorder="1"/>
    <xf numFmtId="0" fontId="4" fillId="0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Fill="1" applyAlignment="1">
      <alignment horizontal="center"/>
    </xf>
    <xf numFmtId="165" fontId="4" fillId="0" borderId="1" xfId="0" applyNumberFormat="1" applyFont="1" applyFill="1" applyBorder="1" applyAlignment="1">
      <alignment horizontal="center" vertical="center"/>
    </xf>
    <xf numFmtId="165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165" fontId="5" fillId="0" borderId="1" xfId="0" applyNumberFormat="1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165" fontId="5" fillId="0" borderId="2" xfId="0" applyNumberFormat="1" applyFont="1" applyFill="1" applyBorder="1" applyAlignment="1">
      <alignment horizontal="center" vertical="center"/>
    </xf>
    <xf numFmtId="1" fontId="5" fillId="0" borderId="1" xfId="2" applyNumberFormat="1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5" applyFont="1" applyFill="1" applyBorder="1" applyAlignment="1">
      <alignment horizontal="left" vertical="center" wrapText="1"/>
    </xf>
    <xf numFmtId="0" fontId="6" fillId="0" borderId="1" xfId="5" applyFont="1" applyFill="1" applyBorder="1" applyAlignment="1">
      <alignment horizontal="center" vertical="center" wrapText="1"/>
    </xf>
    <xf numFmtId="0" fontId="5" fillId="0" borderId="1" xfId="6" applyFont="1" applyFill="1" applyBorder="1" applyAlignment="1">
      <alignment horizontal="left" vertical="center" wrapText="1"/>
    </xf>
    <xf numFmtId="0" fontId="5" fillId="0" borderId="1" xfId="6" applyFont="1" applyFill="1" applyBorder="1" applyAlignment="1">
      <alignment horizontal="center" vertical="center" wrapText="1"/>
    </xf>
    <xf numFmtId="165" fontId="6" fillId="0" borderId="1" xfId="7" applyNumberFormat="1" applyFont="1" applyFill="1" applyBorder="1" applyAlignment="1">
      <alignment horizontal="center" vertical="center" wrapText="1"/>
    </xf>
    <xf numFmtId="1" fontId="6" fillId="0" borderId="1" xfId="8" applyNumberFormat="1" applyFont="1" applyFill="1" applyBorder="1" applyAlignment="1">
      <alignment horizontal="center" vertical="center" wrapText="1"/>
    </xf>
    <xf numFmtId="0" fontId="5" fillId="0" borderId="1" xfId="9" applyFont="1" applyFill="1" applyBorder="1" applyAlignment="1">
      <alignment horizontal="center" vertical="center" wrapText="1"/>
    </xf>
    <xf numFmtId="4" fontId="5" fillId="0" borderId="1" xfId="2" applyNumberFormat="1" applyFont="1" applyFill="1" applyBorder="1" applyAlignment="1">
      <alignment horizontal="center" vertical="center" wrapText="1"/>
    </xf>
    <xf numFmtId="4" fontId="5" fillId="0" borderId="3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0" borderId="1" xfId="9" applyFont="1" applyFill="1" applyBorder="1" applyAlignment="1">
      <alignment horizontal="left" vertical="center" wrapText="1"/>
    </xf>
    <xf numFmtId="4" fontId="6" fillId="0" borderId="1" xfId="3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4" fontId="6" fillId="0" borderId="1" xfId="2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4" fontId="6" fillId="0" borderId="1" xfId="0" applyNumberFormat="1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165" fontId="5" fillId="0" borderId="1" xfId="3" applyNumberFormat="1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 applyProtection="1">
      <alignment horizontal="center" vertical="center" wrapText="1"/>
    </xf>
    <xf numFmtId="165" fontId="5" fillId="0" borderId="1" xfId="2" applyNumberFormat="1" applyFont="1" applyFill="1" applyBorder="1" applyAlignment="1">
      <alignment horizontal="center" vertical="center" wrapText="1"/>
    </xf>
    <xf numFmtId="165" fontId="5" fillId="0" borderId="3" xfId="0" applyNumberFormat="1" applyFont="1" applyFill="1" applyBorder="1" applyAlignment="1">
      <alignment horizontal="center" vertical="center" wrapText="1"/>
    </xf>
    <xf numFmtId="165" fontId="5" fillId="0" borderId="2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 vertical="center" wrapText="1"/>
    </xf>
    <xf numFmtId="2" fontId="6" fillId="0" borderId="1" xfId="0" applyNumberFormat="1" applyFont="1" applyFill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" fontId="6" fillId="2" borderId="1" xfId="1" applyNumberFormat="1" applyFont="1" applyFill="1" applyBorder="1" applyAlignment="1">
      <alignment horizontal="right" vertical="center" wrapText="1"/>
    </xf>
    <xf numFmtId="40" fontId="6" fillId="2" borderId="1" xfId="1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4" fontId="6" fillId="2" borderId="1" xfId="3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3" fontId="5" fillId="0" borderId="1" xfId="3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 applyProtection="1">
      <alignment horizontal="center" vertical="center" wrapText="1"/>
    </xf>
    <xf numFmtId="3" fontId="5" fillId="0" borderId="1" xfId="2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3" fontId="6" fillId="0" borderId="1" xfId="8" applyNumberFormat="1" applyFont="1" applyFill="1" applyBorder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/>
    </xf>
    <xf numFmtId="0" fontId="7" fillId="0" borderId="0" xfId="0" applyFont="1"/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165" fontId="3" fillId="0" borderId="5" xfId="0" applyNumberFormat="1" applyFont="1" applyFill="1" applyBorder="1" applyAlignment="1">
      <alignment horizontal="center" vertical="center" wrapText="1"/>
    </xf>
    <xf numFmtId="165" fontId="3" fillId="0" borderId="6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Fill="1" applyBorder="1" applyAlignment="1">
      <alignment horizontal="center" vertical="center" wrapText="1"/>
    </xf>
    <xf numFmtId="3" fontId="4" fillId="0" borderId="0" xfId="0" applyNumberFormat="1" applyFont="1"/>
    <xf numFmtId="165" fontId="4" fillId="0" borderId="0" xfId="0" applyNumberFormat="1" applyFont="1"/>
    <xf numFmtId="165" fontId="7" fillId="0" borderId="7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4" fontId="6" fillId="0" borderId="9" xfId="0" applyNumberFormat="1" applyFont="1" applyFill="1" applyBorder="1" applyAlignment="1">
      <alignment vertical="center" wrapText="1"/>
    </xf>
    <xf numFmtId="4" fontId="5" fillId="0" borderId="9" xfId="0" applyNumberFormat="1" applyFont="1" applyFill="1" applyBorder="1" applyAlignment="1">
      <alignment horizontal="center" vertical="center" wrapText="1"/>
    </xf>
    <xf numFmtId="165" fontId="5" fillId="0" borderId="9" xfId="0" applyNumberFormat="1" applyFont="1" applyFill="1" applyBorder="1" applyAlignment="1">
      <alignment horizontal="center" vertical="center" wrapText="1"/>
    </xf>
    <xf numFmtId="1" fontId="5" fillId="0" borderId="9" xfId="0" applyNumberFormat="1" applyFont="1" applyFill="1" applyBorder="1" applyAlignment="1">
      <alignment horizontal="center" vertical="center" wrapText="1"/>
    </xf>
    <xf numFmtId="165" fontId="4" fillId="0" borderId="10" xfId="0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165" fontId="5" fillId="0" borderId="12" xfId="0" applyNumberFormat="1" applyFont="1" applyFill="1" applyBorder="1" applyAlignment="1">
      <alignment horizontal="center" vertical="center" wrapText="1"/>
    </xf>
    <xf numFmtId="165" fontId="5" fillId="0" borderId="12" xfId="0" applyNumberFormat="1" applyFont="1" applyFill="1" applyBorder="1" applyAlignment="1">
      <alignment horizontal="center" vertical="center"/>
    </xf>
    <xf numFmtId="165" fontId="4" fillId="0" borderId="12" xfId="0" applyNumberFormat="1" applyFont="1" applyFill="1" applyBorder="1" applyAlignment="1">
      <alignment horizontal="center" vertical="center"/>
    </xf>
    <xf numFmtId="165" fontId="5" fillId="0" borderId="13" xfId="0" applyNumberFormat="1" applyFont="1" applyFill="1" applyBorder="1" applyAlignment="1">
      <alignment horizontal="center" vertical="center"/>
    </xf>
    <xf numFmtId="165" fontId="4" fillId="0" borderId="12" xfId="0" applyNumberFormat="1" applyFont="1" applyFill="1" applyBorder="1" applyAlignment="1">
      <alignment horizontal="center" vertical="center" wrapText="1"/>
    </xf>
    <xf numFmtId="165" fontId="5" fillId="0" borderId="14" xfId="9" applyNumberFormat="1" applyFont="1" applyFill="1" applyBorder="1" applyAlignment="1">
      <alignment horizontal="center" vertical="center" wrapText="1"/>
    </xf>
    <xf numFmtId="165" fontId="5" fillId="0" borderId="12" xfId="9" applyNumberFormat="1" applyFont="1" applyFill="1" applyBorder="1" applyAlignment="1">
      <alignment horizontal="center" vertical="center" wrapText="1"/>
    </xf>
    <xf numFmtId="0" fontId="5" fillId="0" borderId="15" xfId="6" applyFont="1" applyFill="1" applyBorder="1" applyAlignment="1">
      <alignment horizontal="left" vertical="center" wrapText="1"/>
    </xf>
    <xf numFmtId="0" fontId="5" fillId="0" borderId="15" xfId="6" applyFont="1" applyFill="1" applyBorder="1" applyAlignment="1">
      <alignment horizontal="center" vertical="center" wrapText="1"/>
    </xf>
    <xf numFmtId="165" fontId="6" fillId="0" borderId="15" xfId="7" applyNumberFormat="1" applyFont="1" applyFill="1" applyBorder="1" applyAlignment="1">
      <alignment horizontal="center" vertical="center" wrapText="1"/>
    </xf>
    <xf numFmtId="1" fontId="6" fillId="0" borderId="15" xfId="8" applyNumberFormat="1" applyFont="1" applyFill="1" applyBorder="1" applyAlignment="1">
      <alignment horizontal="center" vertical="center" wrapText="1"/>
    </xf>
    <xf numFmtId="165" fontId="5" fillId="0" borderId="16" xfId="9" applyNumberFormat="1" applyFont="1" applyFill="1" applyBorder="1" applyAlignment="1">
      <alignment horizontal="center" vertical="center" wrapText="1"/>
    </xf>
    <xf numFmtId="4" fontId="6" fillId="0" borderId="9" xfId="3" applyNumberFormat="1" applyFont="1" applyFill="1" applyBorder="1" applyAlignment="1">
      <alignment horizontal="left" vertical="center" wrapText="1"/>
    </xf>
    <xf numFmtId="4" fontId="5" fillId="0" borderId="9" xfId="3" applyNumberFormat="1" applyFont="1" applyFill="1" applyBorder="1" applyAlignment="1">
      <alignment horizontal="center" vertical="center" wrapText="1"/>
    </xf>
    <xf numFmtId="165" fontId="5" fillId="0" borderId="9" xfId="3" applyNumberFormat="1" applyFont="1" applyFill="1" applyBorder="1" applyAlignment="1">
      <alignment horizontal="center" vertical="center" wrapText="1"/>
    </xf>
    <xf numFmtId="3" fontId="5" fillId="0" borderId="9" xfId="3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2" xfId="6" applyFont="1" applyFill="1" applyBorder="1" applyAlignment="1">
      <alignment horizontal="left" vertical="center" wrapText="1"/>
    </xf>
    <xf numFmtId="0" fontId="5" fillId="0" borderId="2" xfId="6" applyFont="1" applyFill="1" applyBorder="1" applyAlignment="1">
      <alignment horizontal="center" vertical="center" wrapText="1"/>
    </xf>
    <xf numFmtId="165" fontId="6" fillId="0" borderId="2" xfId="7" applyNumberFormat="1" applyFont="1" applyFill="1" applyBorder="1" applyAlignment="1">
      <alignment horizontal="center" vertical="center" wrapText="1"/>
    </xf>
    <xf numFmtId="1" fontId="6" fillId="0" borderId="2" xfId="8" applyNumberFormat="1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6" fillId="0" borderId="3" xfId="0" applyNumberFormat="1" applyFont="1" applyFill="1" applyBorder="1" applyAlignment="1">
      <alignment horizontal="left" vertical="center" wrapText="1"/>
    </xf>
    <xf numFmtId="3" fontId="5" fillId="0" borderId="3" xfId="0" applyNumberFormat="1" applyFont="1" applyFill="1" applyBorder="1" applyAlignment="1">
      <alignment horizontal="center" vertical="center" wrapText="1"/>
    </xf>
    <xf numFmtId="4" fontId="6" fillId="0" borderId="2" xfId="2" applyNumberFormat="1" applyFont="1" applyFill="1" applyBorder="1" applyAlignment="1">
      <alignment horizontal="left" vertical="center" wrapText="1"/>
    </xf>
    <xf numFmtId="4" fontId="5" fillId="0" borderId="2" xfId="2" applyNumberFormat="1" applyFont="1" applyFill="1" applyBorder="1" applyAlignment="1">
      <alignment horizontal="center" vertical="center" wrapText="1"/>
    </xf>
    <xf numFmtId="165" fontId="5" fillId="0" borderId="2" xfId="2" applyNumberFormat="1" applyFont="1" applyFill="1" applyBorder="1" applyAlignment="1">
      <alignment horizontal="center" vertical="center" wrapText="1"/>
    </xf>
    <xf numFmtId="3" fontId="5" fillId="0" borderId="2" xfId="2" applyNumberFormat="1" applyFont="1" applyFill="1" applyBorder="1" applyAlignment="1">
      <alignment horizontal="center" vertical="center" wrapText="1"/>
    </xf>
    <xf numFmtId="4" fontId="6" fillId="0" borderId="9" xfId="0" applyNumberFormat="1" applyFont="1" applyFill="1" applyBorder="1" applyAlignment="1">
      <alignment horizontal="left" vertical="center" wrapText="1"/>
    </xf>
    <xf numFmtId="3" fontId="5" fillId="0" borderId="9" xfId="0" applyNumberFormat="1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165" fontId="4" fillId="0" borderId="15" xfId="0" applyNumberFormat="1" applyFont="1" applyFill="1" applyBorder="1" applyAlignment="1">
      <alignment horizontal="center" vertical="center"/>
    </xf>
    <xf numFmtId="3" fontId="4" fillId="0" borderId="15" xfId="0" applyNumberFormat="1" applyFont="1" applyFill="1" applyBorder="1" applyAlignment="1">
      <alignment horizontal="center" vertical="center"/>
    </xf>
    <xf numFmtId="165" fontId="4" fillId="0" borderId="16" xfId="0" applyNumberFormat="1" applyFont="1" applyFill="1" applyBorder="1" applyAlignment="1">
      <alignment horizontal="center" vertical="center"/>
    </xf>
    <xf numFmtId="165" fontId="3" fillId="0" borderId="22" xfId="0" applyNumberFormat="1" applyFont="1" applyFill="1" applyBorder="1" applyAlignment="1">
      <alignment horizontal="center" vertical="center" wrapText="1"/>
    </xf>
    <xf numFmtId="165" fontId="7" fillId="0" borderId="7" xfId="0" applyNumberFormat="1" applyFont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165" fontId="3" fillId="0" borderId="23" xfId="0" applyNumberFormat="1" applyFont="1" applyFill="1" applyBorder="1" applyAlignment="1">
      <alignment horizontal="center" vertical="center" wrapText="1"/>
    </xf>
    <xf numFmtId="3" fontId="3" fillId="0" borderId="23" xfId="0" applyNumberFormat="1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</cellXfs>
  <cellStyles count="10">
    <cellStyle name="Normal" xfId="0" builtinId="0"/>
    <cellStyle name="Normal 19" xfId="9"/>
    <cellStyle name="Normal 2" xfId="1"/>
    <cellStyle name="Normal 2 15" xfId="6"/>
    <cellStyle name="Normal 2 2" xfId="5"/>
    <cellStyle name="Normal 3" xfId="7"/>
    <cellStyle name="Normal 5" xfId="8"/>
    <cellStyle name="Normal 7" xfId="3"/>
    <cellStyle name="Normal 8" xfId="4"/>
    <cellStyle name="Normal_Hoja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opLeftCell="A19" workbookViewId="0">
      <selection sqref="A1:F32"/>
    </sheetView>
  </sheetViews>
  <sheetFormatPr baseColWidth="10" defaultColWidth="30" defaultRowHeight="11.25"/>
  <cols>
    <col min="1" max="1" width="14.28515625" style="5" bestFit="1" customWidth="1"/>
    <col min="2" max="2" width="33.42578125" style="5" customWidth="1"/>
    <col min="3" max="3" width="26.7109375" style="13" customWidth="1"/>
    <col min="4" max="4" width="12.85546875" style="12" customWidth="1"/>
    <col min="5" max="5" width="10.28515625" style="10" customWidth="1"/>
    <col min="6" max="6" width="11.140625" style="12" bestFit="1" customWidth="1"/>
    <col min="7" max="7" width="14.140625" style="5" customWidth="1"/>
    <col min="8" max="16384" width="30" style="5"/>
  </cols>
  <sheetData>
    <row r="1" spans="1:6" ht="23.25" thickBot="1">
      <c r="A1" s="85" t="s">
        <v>58</v>
      </c>
      <c r="B1" s="86" t="s">
        <v>0</v>
      </c>
      <c r="C1" s="86" t="s">
        <v>1</v>
      </c>
      <c r="D1" s="87" t="s">
        <v>2</v>
      </c>
      <c r="E1" s="89" t="s">
        <v>3</v>
      </c>
      <c r="F1" s="88" t="s">
        <v>4</v>
      </c>
    </row>
    <row r="2" spans="1:6" ht="33.75">
      <c r="A2" s="93" t="s">
        <v>59</v>
      </c>
      <c r="B2" s="94" t="s">
        <v>5</v>
      </c>
      <c r="C2" s="95" t="s">
        <v>6</v>
      </c>
      <c r="D2" s="96">
        <v>900</v>
      </c>
      <c r="E2" s="97">
        <v>77</v>
      </c>
      <c r="F2" s="98">
        <v>69300</v>
      </c>
    </row>
    <row r="3" spans="1:6" ht="22.5">
      <c r="A3" s="99" t="s">
        <v>60</v>
      </c>
      <c r="B3" s="19" t="s">
        <v>7</v>
      </c>
      <c r="C3" s="20" t="s">
        <v>8</v>
      </c>
      <c r="D3" s="17">
        <v>2000</v>
      </c>
      <c r="E3" s="18">
        <v>26</v>
      </c>
      <c r="F3" s="100">
        <v>52000</v>
      </c>
    </row>
    <row r="4" spans="1:6" ht="33.75">
      <c r="A4" s="99" t="s">
        <v>61</v>
      </c>
      <c r="B4" s="21" t="s">
        <v>9</v>
      </c>
      <c r="C4" s="14"/>
      <c r="D4" s="17">
        <v>38</v>
      </c>
      <c r="E4" s="18">
        <v>1644</v>
      </c>
      <c r="F4" s="101">
        <v>62472</v>
      </c>
    </row>
    <row r="5" spans="1:6" ht="45">
      <c r="A5" s="99" t="s">
        <v>62</v>
      </c>
      <c r="B5" s="21" t="s">
        <v>10</v>
      </c>
      <c r="C5" s="14"/>
      <c r="D5" s="17">
        <v>33</v>
      </c>
      <c r="E5" s="18">
        <v>2779</v>
      </c>
      <c r="F5" s="101">
        <v>91707</v>
      </c>
    </row>
    <row r="6" spans="1:6" ht="33.75">
      <c r="A6" s="99" t="s">
        <v>63</v>
      </c>
      <c r="B6" s="21" t="s">
        <v>11</v>
      </c>
      <c r="C6" s="14"/>
      <c r="D6" s="22">
        <v>2500</v>
      </c>
      <c r="E6" s="18">
        <v>78</v>
      </c>
      <c r="F6" s="101">
        <v>195000</v>
      </c>
    </row>
    <row r="7" spans="1:6" ht="22.5">
      <c r="A7" s="99" t="s">
        <v>64</v>
      </c>
      <c r="B7" s="15" t="s">
        <v>12</v>
      </c>
      <c r="C7" s="23" t="s">
        <v>13</v>
      </c>
      <c r="D7" s="24">
        <v>1600</v>
      </c>
      <c r="E7" s="25">
        <v>53</v>
      </c>
      <c r="F7" s="102">
        <v>84800</v>
      </c>
    </row>
    <row r="8" spans="1:6">
      <c r="A8" s="99" t="s">
        <v>65</v>
      </c>
      <c r="B8" s="26" t="s">
        <v>14</v>
      </c>
      <c r="C8" s="43" t="s">
        <v>15</v>
      </c>
      <c r="D8" s="59">
        <v>27.72</v>
      </c>
      <c r="E8" s="27">
        <v>4570</v>
      </c>
      <c r="F8" s="103">
        <v>126680.4</v>
      </c>
    </row>
    <row r="9" spans="1:6" ht="22.5">
      <c r="A9" s="99" t="s">
        <v>66</v>
      </c>
      <c r="B9" s="21" t="s">
        <v>16</v>
      </c>
      <c r="C9" s="14" t="s">
        <v>17</v>
      </c>
      <c r="D9" s="22">
        <v>320</v>
      </c>
      <c r="E9" s="18">
        <v>2750</v>
      </c>
      <c r="F9" s="101">
        <v>880000</v>
      </c>
    </row>
    <row r="10" spans="1:6" ht="56.25">
      <c r="A10" s="99" t="s">
        <v>67</v>
      </c>
      <c r="B10" s="19" t="s">
        <v>18</v>
      </c>
      <c r="C10" s="20"/>
      <c r="D10" s="17">
        <v>280</v>
      </c>
      <c r="E10" s="18">
        <v>1500</v>
      </c>
      <c r="F10" s="100">
        <v>420000</v>
      </c>
    </row>
    <row r="11" spans="1:6" ht="33.75">
      <c r="A11" s="99" t="s">
        <v>68</v>
      </c>
      <c r="B11" s="21" t="s">
        <v>19</v>
      </c>
      <c r="C11" s="14" t="s">
        <v>20</v>
      </c>
      <c r="D11" s="22">
        <v>360</v>
      </c>
      <c r="E11" s="18">
        <v>180</v>
      </c>
      <c r="F11" s="101">
        <v>64800</v>
      </c>
    </row>
    <row r="12" spans="1:6" ht="22.5">
      <c r="A12" s="99" t="s">
        <v>69</v>
      </c>
      <c r="B12" s="15" t="s">
        <v>21</v>
      </c>
      <c r="C12" s="16" t="s">
        <v>22</v>
      </c>
      <c r="D12" s="17">
        <v>0.8</v>
      </c>
      <c r="E12" s="29">
        <v>94592</v>
      </c>
      <c r="F12" s="104">
        <v>75673.600000000006</v>
      </c>
    </row>
    <row r="13" spans="1:6" ht="22.5">
      <c r="A13" s="99" t="s">
        <v>70</v>
      </c>
      <c r="B13" s="21" t="s">
        <v>23</v>
      </c>
      <c r="C13" s="14"/>
      <c r="D13" s="22">
        <v>215</v>
      </c>
      <c r="E13" s="18">
        <v>2103</v>
      </c>
      <c r="F13" s="101">
        <v>452145</v>
      </c>
    </row>
    <row r="14" spans="1:6" ht="22.5">
      <c r="A14" s="99" t="s">
        <v>71</v>
      </c>
      <c r="B14" s="26" t="s">
        <v>24</v>
      </c>
      <c r="C14" s="43" t="s">
        <v>25</v>
      </c>
      <c r="D14" s="28">
        <v>215</v>
      </c>
      <c r="E14" s="30">
        <v>382</v>
      </c>
      <c r="F14" s="103">
        <v>82130</v>
      </c>
    </row>
    <row r="15" spans="1:6" ht="22.5">
      <c r="A15" s="99" t="s">
        <v>72</v>
      </c>
      <c r="B15" s="21" t="s">
        <v>26</v>
      </c>
      <c r="C15" s="14" t="s">
        <v>25</v>
      </c>
      <c r="D15" s="22">
        <v>480</v>
      </c>
      <c r="E15" s="31">
        <v>296</v>
      </c>
      <c r="F15" s="101">
        <v>142080</v>
      </c>
    </row>
    <row r="16" spans="1:6" ht="56.25">
      <c r="A16" s="99" t="s">
        <v>73</v>
      </c>
      <c r="B16" s="21" t="s">
        <v>27</v>
      </c>
      <c r="C16" s="14" t="s">
        <v>28</v>
      </c>
      <c r="D16" s="22">
        <v>140</v>
      </c>
      <c r="E16" s="31">
        <v>461</v>
      </c>
      <c r="F16" s="101">
        <v>64540</v>
      </c>
    </row>
    <row r="17" spans="1:6" ht="22.5">
      <c r="A17" s="99" t="s">
        <v>74</v>
      </c>
      <c r="B17" s="21" t="s">
        <v>29</v>
      </c>
      <c r="C17" s="14"/>
      <c r="D17" s="22">
        <v>1600</v>
      </c>
      <c r="E17" s="31">
        <v>35</v>
      </c>
      <c r="F17" s="101">
        <v>56000</v>
      </c>
    </row>
    <row r="18" spans="1:6" ht="56.25">
      <c r="A18" s="99" t="s">
        <v>75</v>
      </c>
      <c r="B18" s="21" t="s">
        <v>30</v>
      </c>
      <c r="C18" s="14"/>
      <c r="D18" s="22">
        <v>10000</v>
      </c>
      <c r="E18" s="31">
        <v>8</v>
      </c>
      <c r="F18" s="101">
        <v>80000</v>
      </c>
    </row>
    <row r="19" spans="1:6" ht="90">
      <c r="A19" s="99" t="s">
        <v>76</v>
      </c>
      <c r="B19" s="21" t="s">
        <v>31</v>
      </c>
      <c r="C19" s="14" t="s">
        <v>32</v>
      </c>
      <c r="D19" s="22">
        <v>15000</v>
      </c>
      <c r="E19" s="31">
        <v>6</v>
      </c>
      <c r="F19" s="101">
        <v>90000</v>
      </c>
    </row>
    <row r="20" spans="1:6">
      <c r="A20" s="99" t="s">
        <v>77</v>
      </c>
      <c r="B20" s="21" t="s">
        <v>33</v>
      </c>
      <c r="C20" s="14" t="s">
        <v>34</v>
      </c>
      <c r="D20" s="22">
        <v>320</v>
      </c>
      <c r="E20" s="31">
        <v>226</v>
      </c>
      <c r="F20" s="101">
        <v>72320</v>
      </c>
    </row>
    <row r="21" spans="1:6" ht="22.5">
      <c r="A21" s="99" t="s">
        <v>78</v>
      </c>
      <c r="B21" s="21" t="s">
        <v>35</v>
      </c>
      <c r="C21" s="14" t="s">
        <v>25</v>
      </c>
      <c r="D21" s="22">
        <v>90.73</v>
      </c>
      <c r="E21" s="31">
        <v>570</v>
      </c>
      <c r="F21" s="101">
        <v>51716.1</v>
      </c>
    </row>
    <row r="22" spans="1:6" ht="22.5">
      <c r="A22" s="99" t="s">
        <v>79</v>
      </c>
      <c r="B22" s="7" t="s">
        <v>45</v>
      </c>
      <c r="C22" s="6" t="s">
        <v>46</v>
      </c>
      <c r="D22" s="8">
        <v>18.75</v>
      </c>
      <c r="E22" s="9">
        <v>10604</v>
      </c>
      <c r="F22" s="104">
        <v>198825</v>
      </c>
    </row>
    <row r="23" spans="1:6" ht="22.5">
      <c r="A23" s="99" t="s">
        <v>80</v>
      </c>
      <c r="B23" s="7" t="s">
        <v>47</v>
      </c>
      <c r="C23" s="6" t="s">
        <v>48</v>
      </c>
      <c r="D23" s="8">
        <v>25</v>
      </c>
      <c r="E23" s="9">
        <v>8283</v>
      </c>
      <c r="F23" s="104">
        <v>207075</v>
      </c>
    </row>
    <row r="24" spans="1:6" ht="22.5">
      <c r="A24" s="99" t="s">
        <v>81</v>
      </c>
      <c r="B24" s="34" t="s">
        <v>49</v>
      </c>
      <c r="C24" s="35" t="s">
        <v>46</v>
      </c>
      <c r="D24" s="8">
        <v>4356</v>
      </c>
      <c r="E24" s="9">
        <v>11</v>
      </c>
      <c r="F24" s="104">
        <v>47916</v>
      </c>
    </row>
    <row r="25" spans="1:6" ht="56.25">
      <c r="A25" s="99" t="s">
        <v>82</v>
      </c>
      <c r="B25" s="7" t="s">
        <v>52</v>
      </c>
      <c r="C25" s="6" t="s">
        <v>53</v>
      </c>
      <c r="D25" s="8">
        <v>27.42</v>
      </c>
      <c r="E25" s="9">
        <v>3167</v>
      </c>
      <c r="F25" s="104">
        <v>86839.14</v>
      </c>
    </row>
    <row r="26" spans="1:6" ht="22.5">
      <c r="A26" s="99" t="s">
        <v>83</v>
      </c>
      <c r="B26" s="7" t="s">
        <v>54</v>
      </c>
      <c r="C26" s="6" t="s">
        <v>55</v>
      </c>
      <c r="D26" s="8">
        <v>48</v>
      </c>
      <c r="E26" s="9">
        <v>2076</v>
      </c>
      <c r="F26" s="104">
        <v>99648</v>
      </c>
    </row>
    <row r="27" spans="1:6" ht="22.5">
      <c r="A27" s="99" t="s">
        <v>84</v>
      </c>
      <c r="B27" s="7" t="s">
        <v>56</v>
      </c>
      <c r="C27" s="6" t="s">
        <v>57</v>
      </c>
      <c r="D27" s="8">
        <v>24.9</v>
      </c>
      <c r="E27" s="9">
        <v>2204</v>
      </c>
      <c r="F27" s="104">
        <v>54879.6</v>
      </c>
    </row>
    <row r="28" spans="1:6" ht="33.75">
      <c r="A28" s="99" t="s">
        <v>85</v>
      </c>
      <c r="B28" s="36" t="s">
        <v>50</v>
      </c>
      <c r="C28" s="37" t="s">
        <v>51</v>
      </c>
      <c r="D28" s="38">
        <v>280</v>
      </c>
      <c r="E28" s="39">
        <v>1800</v>
      </c>
      <c r="F28" s="105">
        <v>504000</v>
      </c>
    </row>
    <row r="29" spans="1:6" ht="22.5">
      <c r="A29" s="99" t="s">
        <v>402</v>
      </c>
      <c r="B29" s="36" t="s">
        <v>37</v>
      </c>
      <c r="C29" s="37" t="s">
        <v>6</v>
      </c>
      <c r="D29" s="38">
        <v>2.9</v>
      </c>
      <c r="E29" s="39">
        <v>45375</v>
      </c>
      <c r="F29" s="105">
        <v>131587.5</v>
      </c>
    </row>
    <row r="30" spans="1:6" ht="22.5">
      <c r="A30" s="99" t="s">
        <v>403</v>
      </c>
      <c r="B30" s="36" t="s">
        <v>433</v>
      </c>
      <c r="C30" s="37" t="s">
        <v>6</v>
      </c>
      <c r="D30" s="38">
        <v>6.25</v>
      </c>
      <c r="E30" s="39">
        <v>18000</v>
      </c>
      <c r="F30" s="106">
        <v>112500</v>
      </c>
    </row>
    <row r="31" spans="1:6" ht="23.25" thickBot="1">
      <c r="A31" s="99" t="s">
        <v>404</v>
      </c>
      <c r="B31" s="107" t="s">
        <v>434</v>
      </c>
      <c r="C31" s="108" t="s">
        <v>44</v>
      </c>
      <c r="D31" s="109">
        <v>4</v>
      </c>
      <c r="E31" s="110">
        <v>15360</v>
      </c>
      <c r="F31" s="111">
        <v>61440</v>
      </c>
    </row>
    <row r="32" spans="1:6" ht="12" thickBot="1">
      <c r="F32" s="92">
        <f>SUM(F2:F31)</f>
        <v>4718074.34</v>
      </c>
    </row>
  </sheetData>
  <pageMargins left="0.69" right="0.70866141732283472" top="0.31" bottom="0.26" header="0.31496062992125984" footer="0.26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43"/>
  <sheetViews>
    <sheetView tabSelected="1" topLeftCell="A121" workbookViewId="0">
      <selection activeCell="B135" sqref="B135"/>
    </sheetView>
  </sheetViews>
  <sheetFormatPr baseColWidth="10" defaultRowHeight="11.25"/>
  <cols>
    <col min="1" max="1" width="15.140625" style="2" customWidth="1"/>
    <col min="2" max="2" width="26.85546875" style="54" customWidth="1"/>
    <col min="3" max="3" width="20" style="123" customWidth="1"/>
    <col min="4" max="4" width="11.42578125" style="60"/>
    <col min="5" max="5" width="11.42578125" style="83"/>
    <col min="6" max="6" width="11.42578125" style="60"/>
    <col min="7" max="16384" width="11.42578125" style="2"/>
  </cols>
  <sheetData>
    <row r="1" spans="1:10" s="84" customFormat="1" ht="34.5" thickBot="1">
      <c r="A1" s="139" t="s">
        <v>58</v>
      </c>
      <c r="B1" s="140" t="s">
        <v>0</v>
      </c>
      <c r="C1" s="140" t="s">
        <v>1</v>
      </c>
      <c r="D1" s="141" t="s">
        <v>2</v>
      </c>
      <c r="E1" s="142" t="s">
        <v>3</v>
      </c>
      <c r="F1" s="137" t="s">
        <v>4</v>
      </c>
    </row>
    <row r="2" spans="1:10" ht="22.5">
      <c r="A2" s="93" t="s">
        <v>230</v>
      </c>
      <c r="B2" s="112" t="s">
        <v>86</v>
      </c>
      <c r="C2" s="113" t="s">
        <v>87</v>
      </c>
      <c r="D2" s="114">
        <v>4</v>
      </c>
      <c r="E2" s="115">
        <v>1800</v>
      </c>
      <c r="F2" s="98">
        <f>D2*E2</f>
        <v>7200</v>
      </c>
    </row>
    <row r="3" spans="1:10" ht="45">
      <c r="A3" s="99" t="s">
        <v>231</v>
      </c>
      <c r="B3" s="49" t="s">
        <v>88</v>
      </c>
      <c r="C3" s="20" t="s">
        <v>89</v>
      </c>
      <c r="D3" s="56">
        <v>47</v>
      </c>
      <c r="E3" s="75">
        <v>148</v>
      </c>
      <c r="F3" s="102">
        <f t="shared" ref="F3:F66" si="0">D3*E3</f>
        <v>6956</v>
      </c>
    </row>
    <row r="4" spans="1:10" ht="22.5">
      <c r="A4" s="99" t="s">
        <v>232</v>
      </c>
      <c r="B4" s="50" t="s">
        <v>90</v>
      </c>
      <c r="C4" s="41" t="s">
        <v>91</v>
      </c>
      <c r="D4" s="57">
        <v>69</v>
      </c>
      <c r="E4" s="76">
        <v>245</v>
      </c>
      <c r="F4" s="102">
        <f t="shared" si="0"/>
        <v>16905</v>
      </c>
    </row>
    <row r="5" spans="1:10" ht="22.5">
      <c r="A5" s="99" t="s">
        <v>233</v>
      </c>
      <c r="B5" s="48" t="s">
        <v>92</v>
      </c>
      <c r="C5" s="41" t="s">
        <v>20</v>
      </c>
      <c r="D5" s="55">
        <v>63</v>
      </c>
      <c r="E5" s="74">
        <v>270</v>
      </c>
      <c r="F5" s="102">
        <f t="shared" si="0"/>
        <v>17010</v>
      </c>
    </row>
    <row r="6" spans="1:10" ht="22.5">
      <c r="A6" s="99" t="s">
        <v>234</v>
      </c>
      <c r="B6" s="50" t="s">
        <v>93</v>
      </c>
      <c r="C6" s="41" t="s">
        <v>91</v>
      </c>
      <c r="D6" s="57">
        <v>36.299999999999997</v>
      </c>
      <c r="E6" s="76">
        <v>375</v>
      </c>
      <c r="F6" s="102">
        <f t="shared" si="0"/>
        <v>13612.499999999998</v>
      </c>
    </row>
    <row r="7" spans="1:10">
      <c r="A7" s="99" t="s">
        <v>235</v>
      </c>
      <c r="B7" s="48" t="s">
        <v>94</v>
      </c>
      <c r="C7" s="41" t="s">
        <v>20</v>
      </c>
      <c r="D7" s="55">
        <v>99</v>
      </c>
      <c r="E7" s="74">
        <v>68</v>
      </c>
      <c r="F7" s="102">
        <f t="shared" si="0"/>
        <v>6732</v>
      </c>
    </row>
    <row r="8" spans="1:10" ht="22.5">
      <c r="A8" s="99" t="s">
        <v>236</v>
      </c>
      <c r="B8" s="50" t="s">
        <v>95</v>
      </c>
      <c r="C8" s="41"/>
      <c r="D8" s="57">
        <v>26.5</v>
      </c>
      <c r="E8" s="76">
        <v>184</v>
      </c>
      <c r="F8" s="102">
        <f t="shared" si="0"/>
        <v>4876</v>
      </c>
    </row>
    <row r="9" spans="1:10" ht="33.75">
      <c r="A9" s="99" t="s">
        <v>237</v>
      </c>
      <c r="B9" s="50" t="s">
        <v>96</v>
      </c>
      <c r="C9" s="41"/>
      <c r="D9" s="57">
        <v>27</v>
      </c>
      <c r="E9" s="76">
        <v>220</v>
      </c>
      <c r="F9" s="102">
        <f t="shared" si="0"/>
        <v>5940</v>
      </c>
    </row>
    <row r="10" spans="1:10" ht="22.5">
      <c r="A10" s="99" t="s">
        <v>238</v>
      </c>
      <c r="B10" s="51" t="s">
        <v>97</v>
      </c>
      <c r="C10" s="14" t="s">
        <v>98</v>
      </c>
      <c r="D10" s="22">
        <v>35</v>
      </c>
      <c r="E10" s="77">
        <v>735</v>
      </c>
      <c r="F10" s="102">
        <f t="shared" si="0"/>
        <v>25725</v>
      </c>
    </row>
    <row r="11" spans="1:10" ht="56.25">
      <c r="A11" s="99" t="s">
        <v>239</v>
      </c>
      <c r="B11" s="50" t="s">
        <v>435</v>
      </c>
      <c r="C11" s="42" t="s">
        <v>99</v>
      </c>
      <c r="D11" s="58">
        <v>14.26</v>
      </c>
      <c r="E11" s="76">
        <v>1128</v>
      </c>
      <c r="F11" s="102">
        <f t="shared" si="0"/>
        <v>16085.28</v>
      </c>
      <c r="I11" s="90"/>
      <c r="J11" s="91"/>
    </row>
    <row r="12" spans="1:10" ht="45">
      <c r="A12" s="99" t="s">
        <v>240</v>
      </c>
      <c r="B12" s="50" t="s">
        <v>100</v>
      </c>
      <c r="C12" s="41"/>
      <c r="D12" s="57">
        <v>355</v>
      </c>
      <c r="E12" s="76">
        <v>36</v>
      </c>
      <c r="F12" s="102">
        <f t="shared" si="0"/>
        <v>12780</v>
      </c>
    </row>
    <row r="13" spans="1:10" ht="33.75">
      <c r="A13" s="99" t="s">
        <v>241</v>
      </c>
      <c r="B13" s="51" t="s">
        <v>101</v>
      </c>
      <c r="C13" s="14"/>
      <c r="D13" s="17">
        <v>190</v>
      </c>
      <c r="E13" s="77">
        <v>152</v>
      </c>
      <c r="F13" s="102">
        <f t="shared" si="0"/>
        <v>28880</v>
      </c>
    </row>
    <row r="14" spans="1:10" ht="45">
      <c r="A14" s="99" t="s">
        <v>242</v>
      </c>
      <c r="B14" s="51" t="s">
        <v>102</v>
      </c>
      <c r="C14" s="14" t="s">
        <v>103</v>
      </c>
      <c r="D14" s="17">
        <v>98</v>
      </c>
      <c r="E14" s="77">
        <v>484</v>
      </c>
      <c r="F14" s="102">
        <f t="shared" si="0"/>
        <v>47432</v>
      </c>
    </row>
    <row r="15" spans="1:10" ht="33.75">
      <c r="A15" s="99" t="s">
        <v>243</v>
      </c>
      <c r="B15" s="50" t="s">
        <v>104</v>
      </c>
      <c r="C15" s="41"/>
      <c r="D15" s="57">
        <v>150</v>
      </c>
      <c r="E15" s="76">
        <v>131</v>
      </c>
      <c r="F15" s="102">
        <f t="shared" si="0"/>
        <v>19650</v>
      </c>
    </row>
    <row r="16" spans="1:10" ht="33.75">
      <c r="A16" s="99" t="s">
        <v>244</v>
      </c>
      <c r="B16" s="50" t="s">
        <v>105</v>
      </c>
      <c r="C16" s="41"/>
      <c r="D16" s="57">
        <v>150</v>
      </c>
      <c r="E16" s="76">
        <v>65</v>
      </c>
      <c r="F16" s="102">
        <f t="shared" si="0"/>
        <v>9750</v>
      </c>
    </row>
    <row r="17" spans="1:6" ht="33.75">
      <c r="A17" s="99" t="s">
        <v>245</v>
      </c>
      <c r="B17" s="50" t="s">
        <v>106</v>
      </c>
      <c r="C17" s="41" t="s">
        <v>91</v>
      </c>
      <c r="D17" s="57">
        <v>29.4</v>
      </c>
      <c r="E17" s="76">
        <v>232</v>
      </c>
      <c r="F17" s="102">
        <f t="shared" si="0"/>
        <v>6820.7999999999993</v>
      </c>
    </row>
    <row r="18" spans="1:6" ht="45.75" thickBot="1">
      <c r="A18" s="121" t="s">
        <v>246</v>
      </c>
      <c r="B18" s="124" t="s">
        <v>107</v>
      </c>
      <c r="C18" s="42"/>
      <c r="D18" s="58">
        <v>19</v>
      </c>
      <c r="E18" s="125">
        <v>1188</v>
      </c>
      <c r="F18" s="102">
        <f t="shared" si="0"/>
        <v>22572</v>
      </c>
    </row>
    <row r="19" spans="1:6" ht="34.5" customHeight="1">
      <c r="A19" s="144" t="s">
        <v>247</v>
      </c>
      <c r="B19" s="130" t="s">
        <v>108</v>
      </c>
      <c r="C19" s="95" t="s">
        <v>109</v>
      </c>
      <c r="D19" s="96">
        <v>1.38</v>
      </c>
      <c r="E19" s="131">
        <v>9404</v>
      </c>
      <c r="F19" s="102">
        <f t="shared" si="0"/>
        <v>12977.519999999999</v>
      </c>
    </row>
    <row r="20" spans="1:6">
      <c r="A20" s="145"/>
      <c r="B20" s="33" t="s">
        <v>438</v>
      </c>
      <c r="C20" s="6" t="s">
        <v>436</v>
      </c>
      <c r="D20" s="11">
        <v>360</v>
      </c>
      <c r="E20" s="79">
        <v>50</v>
      </c>
      <c r="F20" s="102">
        <f t="shared" si="0"/>
        <v>18000</v>
      </c>
    </row>
    <row r="21" spans="1:6" ht="33.75">
      <c r="A21" s="145"/>
      <c r="B21" s="52" t="s">
        <v>110</v>
      </c>
      <c r="C21" s="16" t="s">
        <v>111</v>
      </c>
      <c r="D21" s="17">
        <v>1.17</v>
      </c>
      <c r="E21" s="77">
        <v>12729</v>
      </c>
      <c r="F21" s="102">
        <f t="shared" si="0"/>
        <v>14892.929999999998</v>
      </c>
    </row>
    <row r="22" spans="1:6" ht="12" thickBot="1">
      <c r="A22" s="146"/>
      <c r="B22" s="132" t="s">
        <v>437</v>
      </c>
      <c r="C22" s="133" t="s">
        <v>439</v>
      </c>
      <c r="D22" s="134">
        <v>360</v>
      </c>
      <c r="E22" s="135">
        <v>51</v>
      </c>
      <c r="F22" s="102">
        <f t="shared" si="0"/>
        <v>18360</v>
      </c>
    </row>
    <row r="23" spans="1:6" ht="33.75">
      <c r="A23" s="122" t="s">
        <v>248</v>
      </c>
      <c r="B23" s="126" t="s">
        <v>112</v>
      </c>
      <c r="C23" s="127" t="s">
        <v>113</v>
      </c>
      <c r="D23" s="128">
        <v>46</v>
      </c>
      <c r="E23" s="129">
        <v>308</v>
      </c>
      <c r="F23" s="102">
        <f t="shared" si="0"/>
        <v>14168</v>
      </c>
    </row>
    <row r="24" spans="1:6" ht="56.25">
      <c r="A24" s="99" t="s">
        <v>249</v>
      </c>
      <c r="B24" s="52" t="s">
        <v>114</v>
      </c>
      <c r="C24" s="16" t="s">
        <v>115</v>
      </c>
      <c r="D24" s="17">
        <v>25</v>
      </c>
      <c r="E24" s="77">
        <v>208</v>
      </c>
      <c r="F24" s="102">
        <f t="shared" si="0"/>
        <v>5200</v>
      </c>
    </row>
    <row r="25" spans="1:6" ht="90">
      <c r="A25" s="122" t="s">
        <v>250</v>
      </c>
      <c r="B25" s="52" t="s">
        <v>116</v>
      </c>
      <c r="C25" s="16" t="s">
        <v>117</v>
      </c>
      <c r="D25" s="17">
        <v>0.75</v>
      </c>
      <c r="E25" s="77">
        <v>21634</v>
      </c>
      <c r="F25" s="102">
        <f t="shared" si="0"/>
        <v>16225.5</v>
      </c>
    </row>
    <row r="26" spans="1:6" ht="33.75">
      <c r="A26" s="99" t="s">
        <v>251</v>
      </c>
      <c r="B26" s="50" t="s">
        <v>118</v>
      </c>
      <c r="C26" s="41"/>
      <c r="D26" s="57">
        <v>115.5</v>
      </c>
      <c r="E26" s="76">
        <v>147</v>
      </c>
      <c r="F26" s="102">
        <f t="shared" si="0"/>
        <v>16978.5</v>
      </c>
    </row>
    <row r="27" spans="1:6" ht="33.75">
      <c r="A27" s="122" t="s">
        <v>252</v>
      </c>
      <c r="B27" s="51" t="s">
        <v>119</v>
      </c>
      <c r="C27" s="14" t="s">
        <v>120</v>
      </c>
      <c r="D27" s="22">
        <v>45</v>
      </c>
      <c r="E27" s="77">
        <v>1006</v>
      </c>
      <c r="F27" s="102">
        <f t="shared" si="0"/>
        <v>45270</v>
      </c>
    </row>
    <row r="28" spans="1:6" ht="22.5">
      <c r="A28" s="99" t="s">
        <v>253</v>
      </c>
      <c r="B28" s="51" t="s">
        <v>121</v>
      </c>
      <c r="C28" s="14"/>
      <c r="D28" s="17">
        <v>10.14</v>
      </c>
      <c r="E28" s="77">
        <v>2322</v>
      </c>
      <c r="F28" s="102">
        <f t="shared" si="0"/>
        <v>23545.08</v>
      </c>
    </row>
    <row r="29" spans="1:6" ht="33.75">
      <c r="A29" s="122" t="s">
        <v>254</v>
      </c>
      <c r="B29" s="50" t="s">
        <v>122</v>
      </c>
      <c r="C29" s="41"/>
      <c r="D29" s="57">
        <v>320</v>
      </c>
      <c r="E29" s="76">
        <v>69</v>
      </c>
      <c r="F29" s="102">
        <f t="shared" si="0"/>
        <v>22080</v>
      </c>
    </row>
    <row r="30" spans="1:6" ht="33.75">
      <c r="A30" s="99" t="s">
        <v>255</v>
      </c>
      <c r="B30" s="48" t="s">
        <v>123</v>
      </c>
      <c r="C30" s="41" t="s">
        <v>20</v>
      </c>
      <c r="D30" s="55">
        <v>29</v>
      </c>
      <c r="E30" s="74">
        <v>240</v>
      </c>
      <c r="F30" s="102">
        <f t="shared" si="0"/>
        <v>6960</v>
      </c>
    </row>
    <row r="31" spans="1:6" ht="22.5">
      <c r="A31" s="122" t="s">
        <v>256</v>
      </c>
      <c r="B31" s="52" t="s">
        <v>124</v>
      </c>
      <c r="C31" s="16"/>
      <c r="D31" s="17">
        <v>11.79</v>
      </c>
      <c r="E31" s="77">
        <v>711</v>
      </c>
      <c r="F31" s="102">
        <f t="shared" si="0"/>
        <v>8382.6899999999987</v>
      </c>
    </row>
    <row r="32" spans="1:6" ht="45">
      <c r="A32" s="99" t="s">
        <v>257</v>
      </c>
      <c r="B32" s="51" t="s">
        <v>125</v>
      </c>
      <c r="C32" s="14" t="s">
        <v>126</v>
      </c>
      <c r="D32" s="22">
        <v>27.72</v>
      </c>
      <c r="E32" s="78">
        <v>1268</v>
      </c>
      <c r="F32" s="102">
        <f t="shared" si="0"/>
        <v>35148.959999999999</v>
      </c>
    </row>
    <row r="33" spans="1:6" ht="45">
      <c r="A33" s="122" t="s">
        <v>258</v>
      </c>
      <c r="B33" s="51" t="s">
        <v>127</v>
      </c>
      <c r="C33" s="14" t="s">
        <v>128</v>
      </c>
      <c r="D33" s="22">
        <v>30</v>
      </c>
      <c r="E33" s="77">
        <v>908</v>
      </c>
      <c r="F33" s="102">
        <f t="shared" si="0"/>
        <v>27240</v>
      </c>
    </row>
    <row r="34" spans="1:6" ht="22.5">
      <c r="A34" s="99" t="s">
        <v>259</v>
      </c>
      <c r="B34" s="50" t="s">
        <v>129</v>
      </c>
      <c r="C34" s="41"/>
      <c r="D34" s="57">
        <v>0.65</v>
      </c>
      <c r="E34" s="76">
        <v>13830</v>
      </c>
      <c r="F34" s="102">
        <f t="shared" si="0"/>
        <v>8989.5</v>
      </c>
    </row>
    <row r="35" spans="1:6" ht="33.75">
      <c r="A35" s="122" t="s">
        <v>260</v>
      </c>
      <c r="B35" s="50" t="s">
        <v>130</v>
      </c>
      <c r="C35" s="41"/>
      <c r="D35" s="57">
        <v>8.67</v>
      </c>
      <c r="E35" s="76">
        <v>887</v>
      </c>
      <c r="F35" s="102">
        <f t="shared" si="0"/>
        <v>7690.29</v>
      </c>
    </row>
    <row r="36" spans="1:6" ht="22.5">
      <c r="A36" s="99" t="s">
        <v>261</v>
      </c>
      <c r="B36" s="50" t="s">
        <v>131</v>
      </c>
      <c r="C36" s="41"/>
      <c r="D36" s="57">
        <v>122.1</v>
      </c>
      <c r="E36" s="76">
        <v>133</v>
      </c>
      <c r="F36" s="102">
        <f t="shared" si="0"/>
        <v>16239.3</v>
      </c>
    </row>
    <row r="37" spans="1:6" ht="56.25">
      <c r="A37" s="122" t="s">
        <v>262</v>
      </c>
      <c r="B37" s="33" t="s">
        <v>206</v>
      </c>
      <c r="C37" s="14"/>
      <c r="D37" s="22">
        <v>1.7</v>
      </c>
      <c r="E37" s="78">
        <v>8652</v>
      </c>
      <c r="F37" s="102">
        <f t="shared" si="0"/>
        <v>14708.4</v>
      </c>
    </row>
    <row r="38" spans="1:6" ht="22.5">
      <c r="A38" s="99" t="s">
        <v>263</v>
      </c>
      <c r="B38" s="50" t="s">
        <v>132</v>
      </c>
      <c r="C38" s="41" t="s">
        <v>133</v>
      </c>
      <c r="D38" s="57">
        <v>19</v>
      </c>
      <c r="E38" s="76">
        <v>821</v>
      </c>
      <c r="F38" s="102">
        <f t="shared" si="0"/>
        <v>15599</v>
      </c>
    </row>
    <row r="39" spans="1:6" ht="22.5">
      <c r="A39" s="122" t="s">
        <v>264</v>
      </c>
      <c r="B39" s="52" t="s">
        <v>134</v>
      </c>
      <c r="C39" s="16"/>
      <c r="D39" s="17">
        <v>31</v>
      </c>
      <c r="E39" s="77">
        <v>160</v>
      </c>
      <c r="F39" s="102">
        <f t="shared" si="0"/>
        <v>4960</v>
      </c>
    </row>
    <row r="40" spans="1:6">
      <c r="A40" s="99" t="s">
        <v>265</v>
      </c>
      <c r="B40" s="48" t="s">
        <v>135</v>
      </c>
      <c r="C40" s="41" t="s">
        <v>20</v>
      </c>
      <c r="D40" s="55">
        <v>6</v>
      </c>
      <c r="E40" s="74">
        <v>1323</v>
      </c>
      <c r="F40" s="102">
        <f t="shared" si="0"/>
        <v>7938</v>
      </c>
    </row>
    <row r="41" spans="1:6" ht="33.75">
      <c r="A41" s="122" t="s">
        <v>266</v>
      </c>
      <c r="B41" s="50" t="s">
        <v>136</v>
      </c>
      <c r="C41" s="41"/>
      <c r="D41" s="57">
        <v>160</v>
      </c>
      <c r="E41" s="76">
        <v>130</v>
      </c>
      <c r="F41" s="102">
        <f t="shared" si="0"/>
        <v>20800</v>
      </c>
    </row>
    <row r="42" spans="1:6" ht="45">
      <c r="A42" s="99" t="s">
        <v>267</v>
      </c>
      <c r="B42" s="51" t="s">
        <v>207</v>
      </c>
      <c r="C42" s="14" t="s">
        <v>137</v>
      </c>
      <c r="D42" s="22">
        <v>491.52</v>
      </c>
      <c r="E42" s="78">
        <v>74</v>
      </c>
      <c r="F42" s="102">
        <f t="shared" si="0"/>
        <v>36372.479999999996</v>
      </c>
    </row>
    <row r="43" spans="1:6" ht="22.5">
      <c r="A43" s="122" t="s">
        <v>268</v>
      </c>
      <c r="B43" s="50" t="s">
        <v>138</v>
      </c>
      <c r="C43" s="41"/>
      <c r="D43" s="57">
        <v>116</v>
      </c>
      <c r="E43" s="76">
        <v>92</v>
      </c>
      <c r="F43" s="102">
        <f t="shared" si="0"/>
        <v>10672</v>
      </c>
    </row>
    <row r="44" spans="1:6" ht="33.75">
      <c r="A44" s="99" t="s">
        <v>269</v>
      </c>
      <c r="B44" s="50" t="s">
        <v>139</v>
      </c>
      <c r="C44" s="41"/>
      <c r="D44" s="57">
        <v>72</v>
      </c>
      <c r="E44" s="76">
        <v>128</v>
      </c>
      <c r="F44" s="102">
        <f t="shared" si="0"/>
        <v>9216</v>
      </c>
    </row>
    <row r="45" spans="1:6" ht="33.75">
      <c r="A45" s="122" t="s">
        <v>270</v>
      </c>
      <c r="B45" s="50" t="s">
        <v>140</v>
      </c>
      <c r="C45" s="41" t="s">
        <v>141</v>
      </c>
      <c r="D45" s="57">
        <v>8.16</v>
      </c>
      <c r="E45" s="76">
        <v>1842</v>
      </c>
      <c r="F45" s="102">
        <f t="shared" si="0"/>
        <v>15030.720000000001</v>
      </c>
    </row>
    <row r="46" spans="1:6" ht="22.5">
      <c r="A46" s="99" t="s">
        <v>271</v>
      </c>
      <c r="B46" s="50" t="s">
        <v>142</v>
      </c>
      <c r="C46" s="41"/>
      <c r="D46" s="57">
        <v>77</v>
      </c>
      <c r="E46" s="76">
        <v>266</v>
      </c>
      <c r="F46" s="102">
        <f t="shared" si="0"/>
        <v>20482</v>
      </c>
    </row>
    <row r="47" spans="1:6" ht="22.5">
      <c r="A47" s="122" t="s">
        <v>272</v>
      </c>
      <c r="B47" s="50" t="s">
        <v>143</v>
      </c>
      <c r="C47" s="41"/>
      <c r="D47" s="57">
        <v>77</v>
      </c>
      <c r="E47" s="76">
        <v>260</v>
      </c>
      <c r="F47" s="102">
        <f t="shared" si="0"/>
        <v>20020</v>
      </c>
    </row>
    <row r="48" spans="1:6" ht="33.75">
      <c r="A48" s="99" t="s">
        <v>273</v>
      </c>
      <c r="B48" s="50" t="s">
        <v>144</v>
      </c>
      <c r="C48" s="41" t="s">
        <v>145</v>
      </c>
      <c r="D48" s="57">
        <v>0.5</v>
      </c>
      <c r="E48" s="76">
        <v>29834</v>
      </c>
      <c r="F48" s="102">
        <f t="shared" si="0"/>
        <v>14917</v>
      </c>
    </row>
    <row r="49" spans="1:6" ht="22.5">
      <c r="A49" s="122" t="s">
        <v>274</v>
      </c>
      <c r="B49" s="53" t="s">
        <v>146</v>
      </c>
      <c r="C49" s="45"/>
      <c r="D49" s="17">
        <v>250</v>
      </c>
      <c r="E49" s="80">
        <v>61</v>
      </c>
      <c r="F49" s="102">
        <f t="shared" si="0"/>
        <v>15250</v>
      </c>
    </row>
    <row r="50" spans="1:6" ht="22.5">
      <c r="A50" s="99" t="s">
        <v>275</v>
      </c>
      <c r="B50" s="53" t="s">
        <v>147</v>
      </c>
      <c r="C50" s="45"/>
      <c r="D50" s="17">
        <v>250</v>
      </c>
      <c r="E50" s="80">
        <v>65</v>
      </c>
      <c r="F50" s="102">
        <f t="shared" si="0"/>
        <v>16250</v>
      </c>
    </row>
    <row r="51" spans="1:6" ht="22.5">
      <c r="A51" s="122" t="s">
        <v>276</v>
      </c>
      <c r="B51" s="53" t="s">
        <v>148</v>
      </c>
      <c r="C51" s="46"/>
      <c r="D51" s="17">
        <v>950</v>
      </c>
      <c r="E51" s="80">
        <v>17</v>
      </c>
      <c r="F51" s="102">
        <f t="shared" si="0"/>
        <v>16150</v>
      </c>
    </row>
    <row r="52" spans="1:6" ht="22.5">
      <c r="A52" s="99" t="s">
        <v>277</v>
      </c>
      <c r="B52" s="53" t="s">
        <v>149</v>
      </c>
      <c r="C52" s="46"/>
      <c r="D52" s="17">
        <v>254</v>
      </c>
      <c r="E52" s="80">
        <v>51</v>
      </c>
      <c r="F52" s="102">
        <f t="shared" si="0"/>
        <v>12954</v>
      </c>
    </row>
    <row r="53" spans="1:6" ht="22.5">
      <c r="A53" s="122" t="s">
        <v>278</v>
      </c>
      <c r="B53" s="53" t="s">
        <v>150</v>
      </c>
      <c r="C53" s="45"/>
      <c r="D53" s="17">
        <v>1490</v>
      </c>
      <c r="E53" s="80">
        <v>10</v>
      </c>
      <c r="F53" s="102">
        <f t="shared" si="0"/>
        <v>14900</v>
      </c>
    </row>
    <row r="54" spans="1:6" ht="22.5">
      <c r="A54" s="99" t="s">
        <v>279</v>
      </c>
      <c r="B54" s="53" t="s">
        <v>151</v>
      </c>
      <c r="C54" s="45"/>
      <c r="D54" s="17">
        <v>1490</v>
      </c>
      <c r="E54" s="80">
        <v>8</v>
      </c>
      <c r="F54" s="102">
        <f t="shared" si="0"/>
        <v>11920</v>
      </c>
    </row>
    <row r="55" spans="1:6" ht="22.5">
      <c r="A55" s="122" t="s">
        <v>280</v>
      </c>
      <c r="B55" s="53" t="s">
        <v>152</v>
      </c>
      <c r="C55" s="45" t="s">
        <v>153</v>
      </c>
      <c r="D55" s="17">
        <v>294.8</v>
      </c>
      <c r="E55" s="80">
        <v>45</v>
      </c>
      <c r="F55" s="102">
        <f t="shared" si="0"/>
        <v>13266</v>
      </c>
    </row>
    <row r="56" spans="1:6" ht="22.5">
      <c r="A56" s="99" t="s">
        <v>281</v>
      </c>
      <c r="B56" s="53" t="s">
        <v>154</v>
      </c>
      <c r="C56" s="46"/>
      <c r="D56" s="17">
        <v>750</v>
      </c>
      <c r="E56" s="80">
        <v>25</v>
      </c>
      <c r="F56" s="102">
        <f t="shared" si="0"/>
        <v>18750</v>
      </c>
    </row>
    <row r="57" spans="1:6" ht="22.5">
      <c r="A57" s="122" t="s">
        <v>282</v>
      </c>
      <c r="B57" s="53" t="s">
        <v>155</v>
      </c>
      <c r="C57" s="46"/>
      <c r="D57" s="17">
        <v>400</v>
      </c>
      <c r="E57" s="80">
        <v>21</v>
      </c>
      <c r="F57" s="102">
        <f t="shared" si="0"/>
        <v>8400</v>
      </c>
    </row>
    <row r="58" spans="1:6" ht="22.5">
      <c r="A58" s="99" t="s">
        <v>283</v>
      </c>
      <c r="B58" s="53" t="s">
        <v>156</v>
      </c>
      <c r="C58" s="45"/>
      <c r="D58" s="17">
        <v>1600</v>
      </c>
      <c r="E58" s="80">
        <v>5</v>
      </c>
      <c r="F58" s="102">
        <f t="shared" si="0"/>
        <v>8000</v>
      </c>
    </row>
    <row r="59" spans="1:6" ht="22.5">
      <c r="A59" s="122" t="s">
        <v>284</v>
      </c>
      <c r="B59" s="53" t="s">
        <v>157</v>
      </c>
      <c r="C59" s="45"/>
      <c r="D59" s="17">
        <v>150</v>
      </c>
      <c r="E59" s="80">
        <v>66</v>
      </c>
      <c r="F59" s="102">
        <f t="shared" si="0"/>
        <v>9900</v>
      </c>
    </row>
    <row r="60" spans="1:6" ht="33.75">
      <c r="A60" s="99" t="s">
        <v>285</v>
      </c>
      <c r="B60" s="51" t="s">
        <v>158</v>
      </c>
      <c r="C60" s="14" t="s">
        <v>25</v>
      </c>
      <c r="D60" s="22">
        <v>890</v>
      </c>
      <c r="E60" s="78">
        <v>50</v>
      </c>
      <c r="F60" s="102">
        <f t="shared" si="0"/>
        <v>44500</v>
      </c>
    </row>
    <row r="61" spans="1:6" ht="33.75">
      <c r="A61" s="122" t="s">
        <v>286</v>
      </c>
      <c r="B61" s="51" t="s">
        <v>159</v>
      </c>
      <c r="C61" s="14"/>
      <c r="D61" s="22">
        <v>518</v>
      </c>
      <c r="E61" s="78">
        <v>44</v>
      </c>
      <c r="F61" s="102">
        <f t="shared" si="0"/>
        <v>22792</v>
      </c>
    </row>
    <row r="62" spans="1:6" ht="22.5">
      <c r="A62" s="99" t="s">
        <v>287</v>
      </c>
      <c r="B62" s="51" t="s">
        <v>160</v>
      </c>
      <c r="C62" s="14"/>
      <c r="D62" s="22">
        <v>1650</v>
      </c>
      <c r="E62" s="78">
        <v>15</v>
      </c>
      <c r="F62" s="102">
        <f t="shared" si="0"/>
        <v>24750</v>
      </c>
    </row>
    <row r="63" spans="1:6" ht="22.5">
      <c r="A63" s="122" t="s">
        <v>288</v>
      </c>
      <c r="B63" s="51" t="s">
        <v>161</v>
      </c>
      <c r="C63" s="14"/>
      <c r="D63" s="22">
        <v>1650</v>
      </c>
      <c r="E63" s="78">
        <v>15</v>
      </c>
      <c r="F63" s="102">
        <f t="shared" si="0"/>
        <v>24750</v>
      </c>
    </row>
    <row r="64" spans="1:6" ht="22.5">
      <c r="A64" s="99" t="s">
        <v>289</v>
      </c>
      <c r="B64" s="53" t="s">
        <v>162</v>
      </c>
      <c r="C64" s="45"/>
      <c r="D64" s="17">
        <v>690</v>
      </c>
      <c r="E64" s="80">
        <v>22</v>
      </c>
      <c r="F64" s="102">
        <f t="shared" si="0"/>
        <v>15180</v>
      </c>
    </row>
    <row r="65" spans="1:6">
      <c r="A65" s="122" t="s">
        <v>290</v>
      </c>
      <c r="B65" s="53" t="s">
        <v>163</v>
      </c>
      <c r="C65" s="45"/>
      <c r="D65" s="17">
        <v>350</v>
      </c>
      <c r="E65" s="80">
        <v>15</v>
      </c>
      <c r="F65" s="102">
        <f t="shared" si="0"/>
        <v>5250</v>
      </c>
    </row>
    <row r="66" spans="1:6" ht="22.5">
      <c r="A66" s="99" t="s">
        <v>291</v>
      </c>
      <c r="B66" s="53" t="s">
        <v>164</v>
      </c>
      <c r="C66" s="45"/>
      <c r="D66" s="17">
        <v>125</v>
      </c>
      <c r="E66" s="80">
        <v>165</v>
      </c>
      <c r="F66" s="102">
        <f t="shared" si="0"/>
        <v>20625</v>
      </c>
    </row>
    <row r="67" spans="1:6" ht="45">
      <c r="A67" s="122" t="s">
        <v>292</v>
      </c>
      <c r="B67" s="51" t="s">
        <v>165</v>
      </c>
      <c r="C67" s="14"/>
      <c r="D67" s="22">
        <v>40</v>
      </c>
      <c r="E67" s="78">
        <v>623</v>
      </c>
      <c r="F67" s="102">
        <f t="shared" ref="F67:F130" si="1">D67*E67</f>
        <v>24920</v>
      </c>
    </row>
    <row r="68" spans="1:6">
      <c r="A68" s="99" t="s">
        <v>293</v>
      </c>
      <c r="B68" s="51" t="s">
        <v>166</v>
      </c>
      <c r="C68" s="45" t="s">
        <v>167</v>
      </c>
      <c r="D68" s="17">
        <v>70</v>
      </c>
      <c r="E68" s="80">
        <v>150</v>
      </c>
      <c r="F68" s="102">
        <f t="shared" si="1"/>
        <v>10500</v>
      </c>
    </row>
    <row r="69" spans="1:6" ht="22.5">
      <c r="A69" s="122" t="s">
        <v>294</v>
      </c>
      <c r="B69" s="51" t="s">
        <v>168</v>
      </c>
      <c r="C69" s="14"/>
      <c r="D69" s="22">
        <v>250</v>
      </c>
      <c r="E69" s="78">
        <v>106</v>
      </c>
      <c r="F69" s="102">
        <f t="shared" si="1"/>
        <v>26500</v>
      </c>
    </row>
    <row r="70" spans="1:6" ht="22.5">
      <c r="A70" s="99" t="s">
        <v>295</v>
      </c>
      <c r="B70" s="51" t="s">
        <v>169</v>
      </c>
      <c r="C70" s="6"/>
      <c r="D70" s="11">
        <v>1000</v>
      </c>
      <c r="E70" s="79">
        <v>25</v>
      </c>
      <c r="F70" s="102">
        <f t="shared" si="1"/>
        <v>25000</v>
      </c>
    </row>
    <row r="71" spans="1:6" ht="22.5">
      <c r="A71" s="122" t="s">
        <v>296</v>
      </c>
      <c r="B71" s="44" t="s">
        <v>170</v>
      </c>
      <c r="C71" s="6" t="s">
        <v>171</v>
      </c>
      <c r="D71" s="8">
        <v>12</v>
      </c>
      <c r="E71" s="81">
        <v>578</v>
      </c>
      <c r="F71" s="102">
        <f t="shared" si="1"/>
        <v>6936</v>
      </c>
    </row>
    <row r="72" spans="1:6" ht="33.75">
      <c r="A72" s="99" t="s">
        <v>297</v>
      </c>
      <c r="B72" s="44" t="s">
        <v>173</v>
      </c>
      <c r="C72" s="6" t="s">
        <v>174</v>
      </c>
      <c r="D72" s="8">
        <v>50</v>
      </c>
      <c r="E72" s="81">
        <v>525</v>
      </c>
      <c r="F72" s="102">
        <f t="shared" si="1"/>
        <v>26250</v>
      </c>
    </row>
    <row r="73" spans="1:6">
      <c r="A73" s="122" t="s">
        <v>298</v>
      </c>
      <c r="B73" s="44" t="s">
        <v>175</v>
      </c>
      <c r="C73" s="6" t="s">
        <v>176</v>
      </c>
      <c r="D73" s="8">
        <v>40.270000000000003</v>
      </c>
      <c r="E73" s="81">
        <v>125</v>
      </c>
      <c r="F73" s="102">
        <f t="shared" si="1"/>
        <v>5033.75</v>
      </c>
    </row>
    <row r="74" spans="1:6">
      <c r="A74" s="99" t="s">
        <v>299</v>
      </c>
      <c r="B74" s="44" t="s">
        <v>177</v>
      </c>
      <c r="C74" s="6" t="s">
        <v>46</v>
      </c>
      <c r="D74" s="8">
        <v>1000</v>
      </c>
      <c r="E74" s="81">
        <v>11</v>
      </c>
      <c r="F74" s="102">
        <f t="shared" si="1"/>
        <v>11000</v>
      </c>
    </row>
    <row r="75" spans="1:6" ht="22.5">
      <c r="A75" s="122" t="s">
        <v>300</v>
      </c>
      <c r="B75" s="44" t="s">
        <v>178</v>
      </c>
      <c r="C75" s="6" t="s">
        <v>179</v>
      </c>
      <c r="D75" s="8">
        <v>200</v>
      </c>
      <c r="E75" s="81">
        <v>25</v>
      </c>
      <c r="F75" s="102">
        <f t="shared" si="1"/>
        <v>5000</v>
      </c>
    </row>
    <row r="76" spans="1:6" ht="22.5">
      <c r="A76" s="99" t="s">
        <v>301</v>
      </c>
      <c r="B76" s="44" t="s">
        <v>180</v>
      </c>
      <c r="C76" s="6" t="s">
        <v>179</v>
      </c>
      <c r="D76" s="8">
        <v>250</v>
      </c>
      <c r="E76" s="81">
        <v>63</v>
      </c>
      <c r="F76" s="102">
        <f t="shared" si="1"/>
        <v>15750</v>
      </c>
    </row>
    <row r="77" spans="1:6" ht="45">
      <c r="A77" s="122" t="s">
        <v>302</v>
      </c>
      <c r="B77" s="44" t="s">
        <v>181</v>
      </c>
      <c r="C77" s="6" t="s">
        <v>46</v>
      </c>
      <c r="D77" s="8">
        <v>240</v>
      </c>
      <c r="E77" s="81">
        <v>26</v>
      </c>
      <c r="F77" s="102">
        <f t="shared" si="1"/>
        <v>6240</v>
      </c>
    </row>
    <row r="78" spans="1:6" ht="45">
      <c r="A78" s="99" t="s">
        <v>303</v>
      </c>
      <c r="B78" s="44" t="s">
        <v>182</v>
      </c>
      <c r="C78" s="6" t="s">
        <v>46</v>
      </c>
      <c r="D78" s="8">
        <v>1600</v>
      </c>
      <c r="E78" s="81">
        <v>13</v>
      </c>
      <c r="F78" s="102">
        <f t="shared" si="1"/>
        <v>20800</v>
      </c>
    </row>
    <row r="79" spans="1:6" ht="22.5">
      <c r="A79" s="122" t="s">
        <v>304</v>
      </c>
      <c r="B79" s="44" t="s">
        <v>183</v>
      </c>
      <c r="C79" s="6" t="s">
        <v>46</v>
      </c>
      <c r="D79" s="8">
        <v>45</v>
      </c>
      <c r="E79" s="81">
        <v>195</v>
      </c>
      <c r="F79" s="102">
        <f t="shared" si="1"/>
        <v>8775</v>
      </c>
    </row>
    <row r="80" spans="1:6" ht="22.5">
      <c r="A80" s="99" t="s">
        <v>305</v>
      </c>
      <c r="B80" s="44" t="s">
        <v>184</v>
      </c>
      <c r="C80" s="6" t="s">
        <v>46</v>
      </c>
      <c r="D80" s="8">
        <v>35</v>
      </c>
      <c r="E80" s="81">
        <v>133</v>
      </c>
      <c r="F80" s="102">
        <f t="shared" si="1"/>
        <v>4655</v>
      </c>
    </row>
    <row r="81" spans="1:6">
      <c r="A81" s="122" t="s">
        <v>306</v>
      </c>
      <c r="B81" s="44" t="s">
        <v>185</v>
      </c>
      <c r="C81" s="6" t="s">
        <v>46</v>
      </c>
      <c r="D81" s="8">
        <v>50</v>
      </c>
      <c r="E81" s="81">
        <v>97</v>
      </c>
      <c r="F81" s="102">
        <f t="shared" si="1"/>
        <v>4850</v>
      </c>
    </row>
    <row r="82" spans="1:6" ht="45">
      <c r="A82" s="99" t="s">
        <v>307</v>
      </c>
      <c r="B82" s="44" t="s">
        <v>186</v>
      </c>
      <c r="C82" s="6" t="s">
        <v>46</v>
      </c>
      <c r="D82" s="8">
        <v>360</v>
      </c>
      <c r="E82" s="81">
        <v>66</v>
      </c>
      <c r="F82" s="102">
        <f t="shared" si="1"/>
        <v>23760</v>
      </c>
    </row>
    <row r="83" spans="1:6" ht="45">
      <c r="A83" s="122" t="s">
        <v>308</v>
      </c>
      <c r="B83" s="44" t="s">
        <v>187</v>
      </c>
      <c r="C83" s="6" t="s">
        <v>46</v>
      </c>
      <c r="D83" s="8">
        <v>360</v>
      </c>
      <c r="E83" s="81">
        <v>42</v>
      </c>
      <c r="F83" s="102">
        <f t="shared" si="1"/>
        <v>15120</v>
      </c>
    </row>
    <row r="84" spans="1:6" ht="33.75">
      <c r="A84" s="99" t="s">
        <v>309</v>
      </c>
      <c r="B84" s="44" t="s">
        <v>188</v>
      </c>
      <c r="C84" s="6" t="s">
        <v>46</v>
      </c>
      <c r="D84" s="8">
        <v>320</v>
      </c>
      <c r="E84" s="81">
        <v>33</v>
      </c>
      <c r="F84" s="102">
        <f t="shared" si="1"/>
        <v>10560</v>
      </c>
    </row>
    <row r="85" spans="1:6" ht="33.75">
      <c r="A85" s="122" t="s">
        <v>310</v>
      </c>
      <c r="B85" s="44" t="s">
        <v>189</v>
      </c>
      <c r="C85" s="6" t="s">
        <v>46</v>
      </c>
      <c r="D85" s="8">
        <v>320</v>
      </c>
      <c r="E85" s="81">
        <v>33</v>
      </c>
      <c r="F85" s="102">
        <f t="shared" si="1"/>
        <v>10560</v>
      </c>
    </row>
    <row r="86" spans="1:6">
      <c r="A86" s="99" t="s">
        <v>311</v>
      </c>
      <c r="B86" s="44" t="s">
        <v>190</v>
      </c>
      <c r="C86" s="6" t="s">
        <v>46</v>
      </c>
      <c r="D86" s="8">
        <v>2500</v>
      </c>
      <c r="E86" s="81">
        <v>11</v>
      </c>
      <c r="F86" s="102">
        <f t="shared" si="1"/>
        <v>27500</v>
      </c>
    </row>
    <row r="87" spans="1:6" ht="22.5">
      <c r="A87" s="122" t="s">
        <v>312</v>
      </c>
      <c r="B87" s="44" t="s">
        <v>191</v>
      </c>
      <c r="C87" s="6" t="s">
        <v>46</v>
      </c>
      <c r="D87" s="8">
        <v>25</v>
      </c>
      <c r="E87" s="81">
        <v>1455</v>
      </c>
      <c r="F87" s="102">
        <f t="shared" si="1"/>
        <v>36375</v>
      </c>
    </row>
    <row r="88" spans="1:6" ht="33.75">
      <c r="A88" s="99" t="s">
        <v>313</v>
      </c>
      <c r="B88" s="44" t="s">
        <v>192</v>
      </c>
      <c r="C88" s="6" t="s">
        <v>46</v>
      </c>
      <c r="D88" s="8">
        <v>1875</v>
      </c>
      <c r="E88" s="81">
        <v>11</v>
      </c>
      <c r="F88" s="102">
        <f t="shared" si="1"/>
        <v>20625</v>
      </c>
    </row>
    <row r="89" spans="1:6" ht="33.75">
      <c r="A89" s="122" t="s">
        <v>314</v>
      </c>
      <c r="B89" s="44" t="s">
        <v>193</v>
      </c>
      <c r="C89" s="6" t="s">
        <v>46</v>
      </c>
      <c r="D89" s="8">
        <v>1875</v>
      </c>
      <c r="E89" s="81">
        <v>5</v>
      </c>
      <c r="F89" s="102">
        <f t="shared" si="1"/>
        <v>9375</v>
      </c>
    </row>
    <row r="90" spans="1:6" ht="45">
      <c r="A90" s="99" t="s">
        <v>315</v>
      </c>
      <c r="B90" s="44" t="s">
        <v>194</v>
      </c>
      <c r="C90" s="6" t="s">
        <v>46</v>
      </c>
      <c r="D90" s="8">
        <v>187.75</v>
      </c>
      <c r="E90" s="81">
        <v>67</v>
      </c>
      <c r="F90" s="102">
        <f t="shared" si="1"/>
        <v>12579.25</v>
      </c>
    </row>
    <row r="91" spans="1:6" ht="33.75">
      <c r="A91" s="122" t="s">
        <v>316</v>
      </c>
      <c r="B91" s="44" t="s">
        <v>195</v>
      </c>
      <c r="C91" s="6" t="s">
        <v>46</v>
      </c>
      <c r="D91" s="8">
        <v>1000</v>
      </c>
      <c r="E91" s="81">
        <v>5</v>
      </c>
      <c r="F91" s="102">
        <f t="shared" si="1"/>
        <v>5000</v>
      </c>
    </row>
    <row r="92" spans="1:6" ht="22.5">
      <c r="A92" s="99" t="s">
        <v>317</v>
      </c>
      <c r="B92" s="44" t="s">
        <v>196</v>
      </c>
      <c r="C92" s="6" t="s">
        <v>46</v>
      </c>
      <c r="D92" s="8">
        <v>1200</v>
      </c>
      <c r="E92" s="81">
        <v>25</v>
      </c>
      <c r="F92" s="102">
        <f t="shared" si="1"/>
        <v>30000</v>
      </c>
    </row>
    <row r="93" spans="1:6" ht="22.5">
      <c r="A93" s="122" t="s">
        <v>318</v>
      </c>
      <c r="B93" s="44" t="s">
        <v>197</v>
      </c>
      <c r="C93" s="6" t="s">
        <v>46</v>
      </c>
      <c r="D93" s="8">
        <v>150</v>
      </c>
      <c r="E93" s="81">
        <v>70</v>
      </c>
      <c r="F93" s="102">
        <f t="shared" si="1"/>
        <v>10500</v>
      </c>
    </row>
    <row r="94" spans="1:6" ht="22.5">
      <c r="A94" s="99" t="s">
        <v>319</v>
      </c>
      <c r="B94" s="44" t="s">
        <v>198</v>
      </c>
      <c r="C94" s="116"/>
      <c r="D94" s="8">
        <v>298</v>
      </c>
      <c r="E94" s="81">
        <v>19</v>
      </c>
      <c r="F94" s="102">
        <f t="shared" si="1"/>
        <v>5662</v>
      </c>
    </row>
    <row r="95" spans="1:6">
      <c r="A95" s="122" t="s">
        <v>320</v>
      </c>
      <c r="B95" s="44" t="s">
        <v>208</v>
      </c>
      <c r="C95" s="6" t="s">
        <v>199</v>
      </c>
      <c r="D95" s="8">
        <v>93</v>
      </c>
      <c r="E95" s="81">
        <v>69</v>
      </c>
      <c r="F95" s="102">
        <f t="shared" si="1"/>
        <v>6417</v>
      </c>
    </row>
    <row r="96" spans="1:6" ht="22.5">
      <c r="A96" s="99" t="s">
        <v>321</v>
      </c>
      <c r="B96" s="44" t="s">
        <v>209</v>
      </c>
      <c r="C96" s="6" t="s">
        <v>200</v>
      </c>
      <c r="D96" s="8">
        <v>15</v>
      </c>
      <c r="E96" s="81">
        <v>1068</v>
      </c>
      <c r="F96" s="102">
        <f t="shared" si="1"/>
        <v>16020</v>
      </c>
    </row>
    <row r="97" spans="1:6" ht="22.5">
      <c r="A97" s="122" t="s">
        <v>322</v>
      </c>
      <c r="B97" s="44" t="s">
        <v>210</v>
      </c>
      <c r="C97" s="6" t="s">
        <v>201</v>
      </c>
      <c r="D97" s="8">
        <v>18.079999999999998</v>
      </c>
      <c r="E97" s="81">
        <v>828</v>
      </c>
      <c r="F97" s="102">
        <f t="shared" si="1"/>
        <v>14970.239999999998</v>
      </c>
    </row>
    <row r="98" spans="1:6">
      <c r="A98" s="99" t="s">
        <v>323</v>
      </c>
      <c r="B98" s="44" t="s">
        <v>211</v>
      </c>
      <c r="C98" s="6" t="s">
        <v>202</v>
      </c>
      <c r="D98" s="8">
        <v>6.5</v>
      </c>
      <c r="E98" s="81">
        <v>2098</v>
      </c>
      <c r="F98" s="102">
        <f t="shared" si="1"/>
        <v>13637</v>
      </c>
    </row>
    <row r="99" spans="1:6" ht="22.5">
      <c r="A99" s="122" t="s">
        <v>324</v>
      </c>
      <c r="B99" s="44" t="s">
        <v>212</v>
      </c>
      <c r="C99" s="6" t="s">
        <v>213</v>
      </c>
      <c r="D99" s="8">
        <v>9</v>
      </c>
      <c r="E99" s="81">
        <v>809</v>
      </c>
      <c r="F99" s="102">
        <f t="shared" si="1"/>
        <v>7281</v>
      </c>
    </row>
    <row r="100" spans="1:6" ht="22.5">
      <c r="A100" s="99" t="s">
        <v>325</v>
      </c>
      <c r="B100" s="44" t="s">
        <v>214</v>
      </c>
      <c r="C100" s="6" t="s">
        <v>215</v>
      </c>
      <c r="D100" s="8">
        <v>23.5</v>
      </c>
      <c r="E100" s="81">
        <v>426</v>
      </c>
      <c r="F100" s="102">
        <f t="shared" si="1"/>
        <v>10011</v>
      </c>
    </row>
    <row r="101" spans="1:6" ht="22.5">
      <c r="A101" s="122" t="s">
        <v>326</v>
      </c>
      <c r="B101" s="44" t="s">
        <v>216</v>
      </c>
      <c r="C101" s="6" t="s">
        <v>217</v>
      </c>
      <c r="D101" s="8">
        <v>14.99</v>
      </c>
      <c r="E101" s="81">
        <v>2179</v>
      </c>
      <c r="F101" s="102">
        <f t="shared" si="1"/>
        <v>32663.21</v>
      </c>
    </row>
    <row r="102" spans="1:6">
      <c r="A102" s="99" t="s">
        <v>327</v>
      </c>
      <c r="B102" s="44" t="s">
        <v>218</v>
      </c>
      <c r="C102" s="6" t="s">
        <v>203</v>
      </c>
      <c r="D102" s="8">
        <v>3.7</v>
      </c>
      <c r="E102" s="81">
        <v>2160</v>
      </c>
      <c r="F102" s="102">
        <f t="shared" si="1"/>
        <v>7992</v>
      </c>
    </row>
    <row r="103" spans="1:6">
      <c r="A103" s="122" t="s">
        <v>328</v>
      </c>
      <c r="B103" s="44" t="s">
        <v>219</v>
      </c>
      <c r="C103" s="6" t="s">
        <v>220</v>
      </c>
      <c r="D103" s="8">
        <v>10.08</v>
      </c>
      <c r="E103" s="81">
        <v>2085</v>
      </c>
      <c r="F103" s="102">
        <f t="shared" si="1"/>
        <v>21016.799999999999</v>
      </c>
    </row>
    <row r="104" spans="1:6" ht="22.5">
      <c r="A104" s="99" t="s">
        <v>329</v>
      </c>
      <c r="B104" s="44" t="s">
        <v>221</v>
      </c>
      <c r="C104" s="6" t="s">
        <v>51</v>
      </c>
      <c r="D104" s="8">
        <v>0.9</v>
      </c>
      <c r="E104" s="81">
        <v>8786</v>
      </c>
      <c r="F104" s="102">
        <f t="shared" si="1"/>
        <v>7907.4000000000005</v>
      </c>
    </row>
    <row r="105" spans="1:6" ht="22.5">
      <c r="A105" s="122" t="s">
        <v>330</v>
      </c>
      <c r="B105" s="44" t="s">
        <v>222</v>
      </c>
      <c r="C105" s="6" t="s">
        <v>51</v>
      </c>
      <c r="D105" s="8">
        <v>14.5</v>
      </c>
      <c r="E105" s="81">
        <v>1567</v>
      </c>
      <c r="F105" s="102">
        <f t="shared" si="1"/>
        <v>22721.5</v>
      </c>
    </row>
    <row r="106" spans="1:6" ht="22.5">
      <c r="A106" s="99" t="s">
        <v>331</v>
      </c>
      <c r="B106" s="44" t="s">
        <v>223</v>
      </c>
      <c r="C106" s="6" t="s">
        <v>51</v>
      </c>
      <c r="D106" s="8">
        <v>14.5</v>
      </c>
      <c r="E106" s="81">
        <v>1067</v>
      </c>
      <c r="F106" s="102">
        <f t="shared" si="1"/>
        <v>15471.5</v>
      </c>
    </row>
    <row r="107" spans="1:6" ht="22.5">
      <c r="A107" s="122" t="s">
        <v>332</v>
      </c>
      <c r="B107" s="44" t="s">
        <v>224</v>
      </c>
      <c r="C107" s="6" t="s">
        <v>51</v>
      </c>
      <c r="D107" s="8">
        <v>14.5</v>
      </c>
      <c r="E107" s="81">
        <v>1060</v>
      </c>
      <c r="F107" s="102">
        <f t="shared" si="1"/>
        <v>15370</v>
      </c>
    </row>
    <row r="108" spans="1:6" ht="22.5">
      <c r="A108" s="99" t="s">
        <v>333</v>
      </c>
      <c r="B108" s="44" t="s">
        <v>225</v>
      </c>
      <c r="C108" s="6" t="s">
        <v>51</v>
      </c>
      <c r="D108" s="8">
        <v>14.5</v>
      </c>
      <c r="E108" s="81">
        <v>1817</v>
      </c>
      <c r="F108" s="102">
        <f t="shared" si="1"/>
        <v>26346.5</v>
      </c>
    </row>
    <row r="109" spans="1:6" ht="22.5">
      <c r="A109" s="122" t="s">
        <v>334</v>
      </c>
      <c r="B109" s="44" t="s">
        <v>226</v>
      </c>
      <c r="C109" s="6" t="s">
        <v>51</v>
      </c>
      <c r="D109" s="8">
        <v>14.5</v>
      </c>
      <c r="E109" s="81">
        <v>1042</v>
      </c>
      <c r="F109" s="102">
        <f t="shared" si="1"/>
        <v>15109</v>
      </c>
    </row>
    <row r="110" spans="1:6" ht="33.75">
      <c r="A110" s="99" t="s">
        <v>335</v>
      </c>
      <c r="B110" s="44" t="s">
        <v>227</v>
      </c>
      <c r="C110" s="6" t="s">
        <v>51</v>
      </c>
      <c r="D110" s="8">
        <v>3.2</v>
      </c>
      <c r="E110" s="81">
        <v>3150</v>
      </c>
      <c r="F110" s="102">
        <f t="shared" si="1"/>
        <v>10080</v>
      </c>
    </row>
    <row r="111" spans="1:6" ht="22.5">
      <c r="A111" s="122" t="s">
        <v>336</v>
      </c>
      <c r="B111" s="44" t="s">
        <v>228</v>
      </c>
      <c r="C111" s="6" t="s">
        <v>51</v>
      </c>
      <c r="D111" s="8">
        <v>2</v>
      </c>
      <c r="E111" s="81">
        <v>2556</v>
      </c>
      <c r="F111" s="102">
        <f t="shared" si="1"/>
        <v>5112</v>
      </c>
    </row>
    <row r="112" spans="1:6" ht="22.5">
      <c r="A112" s="99" t="s">
        <v>337</v>
      </c>
      <c r="B112" s="44" t="s">
        <v>229</v>
      </c>
      <c r="C112" s="6" t="s">
        <v>51</v>
      </c>
      <c r="D112" s="8">
        <v>10</v>
      </c>
      <c r="E112" s="81">
        <v>1378</v>
      </c>
      <c r="F112" s="102">
        <f t="shared" si="1"/>
        <v>13780</v>
      </c>
    </row>
    <row r="113" spans="1:6" ht="33.75">
      <c r="A113" s="122" t="s">
        <v>338</v>
      </c>
      <c r="B113" s="36" t="s">
        <v>204</v>
      </c>
      <c r="C113" s="37" t="s">
        <v>51</v>
      </c>
      <c r="D113" s="38">
        <v>160</v>
      </c>
      <c r="E113" s="82">
        <v>30</v>
      </c>
      <c r="F113" s="102">
        <f t="shared" si="1"/>
        <v>4800</v>
      </c>
    </row>
    <row r="114" spans="1:6" ht="33.75">
      <c r="A114" s="99" t="s">
        <v>339</v>
      </c>
      <c r="B114" s="47" t="s">
        <v>205</v>
      </c>
      <c r="C114" s="40" t="s">
        <v>51</v>
      </c>
      <c r="D114" s="38">
        <v>80</v>
      </c>
      <c r="E114" s="82">
        <v>130</v>
      </c>
      <c r="F114" s="102">
        <f t="shared" si="1"/>
        <v>10400</v>
      </c>
    </row>
    <row r="115" spans="1:6" ht="22.5">
      <c r="A115" s="122" t="s">
        <v>340</v>
      </c>
      <c r="B115" s="33" t="s">
        <v>350</v>
      </c>
      <c r="C115" s="32" t="s">
        <v>44</v>
      </c>
      <c r="D115" s="38">
        <v>8</v>
      </c>
      <c r="E115" s="82">
        <v>2445</v>
      </c>
      <c r="F115" s="102">
        <f t="shared" si="1"/>
        <v>19560</v>
      </c>
    </row>
    <row r="116" spans="1:6">
      <c r="A116" s="99" t="s">
        <v>341</v>
      </c>
      <c r="B116" s="33" t="s">
        <v>352</v>
      </c>
      <c r="C116" s="32" t="s">
        <v>44</v>
      </c>
      <c r="D116" s="38">
        <v>7.8</v>
      </c>
      <c r="E116" s="82">
        <v>1600</v>
      </c>
      <c r="F116" s="102">
        <f t="shared" si="1"/>
        <v>12480</v>
      </c>
    </row>
    <row r="117" spans="1:6" ht="22.5">
      <c r="A117" s="122" t="s">
        <v>342</v>
      </c>
      <c r="B117" s="33" t="s">
        <v>354</v>
      </c>
      <c r="C117" s="32" t="s">
        <v>6</v>
      </c>
      <c r="D117" s="38">
        <v>32</v>
      </c>
      <c r="E117" s="82">
        <v>480</v>
      </c>
      <c r="F117" s="102">
        <f t="shared" si="1"/>
        <v>15360</v>
      </c>
    </row>
    <row r="118" spans="1:6" ht="22.5">
      <c r="A118" s="99" t="s">
        <v>408</v>
      </c>
      <c r="B118" s="33" t="s">
        <v>356</v>
      </c>
      <c r="C118" s="32" t="s">
        <v>6</v>
      </c>
      <c r="D118" s="38">
        <v>24</v>
      </c>
      <c r="E118" s="82">
        <v>960</v>
      </c>
      <c r="F118" s="102">
        <f t="shared" si="1"/>
        <v>23040</v>
      </c>
    </row>
    <row r="119" spans="1:6" ht="22.5">
      <c r="A119" s="122" t="s">
        <v>409</v>
      </c>
      <c r="B119" s="33" t="s">
        <v>358</v>
      </c>
      <c r="C119" s="32" t="s">
        <v>6</v>
      </c>
      <c r="D119" s="38">
        <v>0.38</v>
      </c>
      <c r="E119" s="82">
        <v>24756</v>
      </c>
      <c r="F119" s="102">
        <f t="shared" si="1"/>
        <v>9407.2800000000007</v>
      </c>
    </row>
    <row r="120" spans="1:6" ht="22.5">
      <c r="A120" s="99" t="s">
        <v>410</v>
      </c>
      <c r="B120" s="33" t="s">
        <v>360</v>
      </c>
      <c r="C120" s="32" t="s">
        <v>361</v>
      </c>
      <c r="D120" s="38">
        <v>0.15</v>
      </c>
      <c r="E120" s="82">
        <v>64075</v>
      </c>
      <c r="F120" s="102">
        <f t="shared" si="1"/>
        <v>9611.25</v>
      </c>
    </row>
    <row r="121" spans="1:6" ht="22.5">
      <c r="A121" s="122" t="s">
        <v>411</v>
      </c>
      <c r="B121" s="33" t="s">
        <v>363</v>
      </c>
      <c r="C121" s="32" t="s">
        <v>361</v>
      </c>
      <c r="D121" s="38">
        <v>0.37</v>
      </c>
      <c r="E121" s="82">
        <v>34257</v>
      </c>
      <c r="F121" s="102">
        <f t="shared" si="1"/>
        <v>12675.09</v>
      </c>
    </row>
    <row r="122" spans="1:6">
      <c r="A122" s="99" t="s">
        <v>412</v>
      </c>
      <c r="B122" s="33" t="s">
        <v>365</v>
      </c>
      <c r="C122" s="32" t="s">
        <v>361</v>
      </c>
      <c r="D122" s="38">
        <v>0.06</v>
      </c>
      <c r="E122" s="82">
        <v>239824</v>
      </c>
      <c r="F122" s="102">
        <f t="shared" si="1"/>
        <v>14389.439999999999</v>
      </c>
    </row>
    <row r="123" spans="1:6">
      <c r="A123" s="122" t="s">
        <v>413</v>
      </c>
      <c r="B123" s="33" t="s">
        <v>367</v>
      </c>
      <c r="C123" s="32" t="s">
        <v>361</v>
      </c>
      <c r="D123" s="38">
        <v>0.02</v>
      </c>
      <c r="E123" s="82">
        <v>624600</v>
      </c>
      <c r="F123" s="102">
        <f t="shared" si="1"/>
        <v>12492</v>
      </c>
    </row>
    <row r="124" spans="1:6">
      <c r="A124" s="99" t="s">
        <v>414</v>
      </c>
      <c r="B124" s="33" t="s">
        <v>369</v>
      </c>
      <c r="C124" s="32" t="s">
        <v>370</v>
      </c>
      <c r="D124" s="38">
        <v>9.6999999999999993</v>
      </c>
      <c r="E124" s="82">
        <v>600</v>
      </c>
      <c r="F124" s="102">
        <f t="shared" si="1"/>
        <v>5820</v>
      </c>
    </row>
    <row r="125" spans="1:6" ht="22.5">
      <c r="A125" s="122" t="s">
        <v>415</v>
      </c>
      <c r="B125" s="33" t="s">
        <v>372</v>
      </c>
      <c r="C125" s="32" t="s">
        <v>44</v>
      </c>
      <c r="D125" s="38">
        <v>30</v>
      </c>
      <c r="E125" s="82">
        <v>160</v>
      </c>
      <c r="F125" s="102">
        <f t="shared" si="1"/>
        <v>4800</v>
      </c>
    </row>
    <row r="126" spans="1:6" ht="22.5">
      <c r="A126" s="99" t="s">
        <v>416</v>
      </c>
      <c r="B126" s="33" t="s">
        <v>374</v>
      </c>
      <c r="C126" s="32" t="s">
        <v>44</v>
      </c>
      <c r="D126" s="38">
        <v>30</v>
      </c>
      <c r="E126" s="82">
        <v>200</v>
      </c>
      <c r="F126" s="102">
        <f t="shared" si="1"/>
        <v>6000</v>
      </c>
    </row>
    <row r="127" spans="1:6" ht="22.5">
      <c r="A127" s="122" t="s">
        <v>417</v>
      </c>
      <c r="B127" s="33" t="s">
        <v>376</v>
      </c>
      <c r="C127" s="32" t="s">
        <v>377</v>
      </c>
      <c r="D127" s="38">
        <v>2000</v>
      </c>
      <c r="E127" s="82">
        <v>4</v>
      </c>
      <c r="F127" s="102">
        <f t="shared" si="1"/>
        <v>8000</v>
      </c>
    </row>
    <row r="128" spans="1:6">
      <c r="A128" s="99" t="s">
        <v>418</v>
      </c>
      <c r="B128" s="33" t="s">
        <v>379</v>
      </c>
      <c r="C128" s="32" t="s">
        <v>377</v>
      </c>
      <c r="D128" s="38">
        <v>2000</v>
      </c>
      <c r="E128" s="82">
        <v>4</v>
      </c>
      <c r="F128" s="102">
        <f t="shared" si="1"/>
        <v>8000</v>
      </c>
    </row>
    <row r="129" spans="1:6" ht="22.5">
      <c r="A129" s="122" t="s">
        <v>419</v>
      </c>
      <c r="B129" s="33" t="s">
        <v>381</v>
      </c>
      <c r="C129" s="32" t="s">
        <v>382</v>
      </c>
      <c r="D129" s="38">
        <v>4500</v>
      </c>
      <c r="E129" s="82">
        <v>8</v>
      </c>
      <c r="F129" s="102">
        <f t="shared" si="1"/>
        <v>36000</v>
      </c>
    </row>
    <row r="130" spans="1:6" ht="22.5">
      <c r="A130" s="99" t="s">
        <v>420</v>
      </c>
      <c r="B130" s="33" t="s">
        <v>384</v>
      </c>
      <c r="C130" s="32" t="s">
        <v>385</v>
      </c>
      <c r="D130" s="38">
        <v>1350</v>
      </c>
      <c r="E130" s="82">
        <v>12</v>
      </c>
      <c r="F130" s="102">
        <f t="shared" si="1"/>
        <v>16200</v>
      </c>
    </row>
    <row r="131" spans="1:6" ht="33.75">
      <c r="A131" s="122" t="s">
        <v>421</v>
      </c>
      <c r="B131" s="33" t="s">
        <v>387</v>
      </c>
      <c r="C131" s="32" t="s">
        <v>6</v>
      </c>
      <c r="D131" s="38">
        <v>44.7</v>
      </c>
      <c r="E131" s="82">
        <v>115</v>
      </c>
      <c r="F131" s="102">
        <f t="shared" ref="F131:F142" si="2">D131*E131</f>
        <v>5140.5</v>
      </c>
    </row>
    <row r="132" spans="1:6" ht="22.5">
      <c r="A132" s="99" t="s">
        <v>422</v>
      </c>
      <c r="B132" s="33" t="s">
        <v>389</v>
      </c>
      <c r="C132" s="32" t="s">
        <v>6</v>
      </c>
      <c r="D132" s="38">
        <v>99.05</v>
      </c>
      <c r="E132" s="82">
        <v>74</v>
      </c>
      <c r="F132" s="102">
        <f t="shared" si="2"/>
        <v>7329.7</v>
      </c>
    </row>
    <row r="133" spans="1:6" ht="22.5">
      <c r="A133" s="122" t="s">
        <v>423</v>
      </c>
      <c r="B133" s="33" t="s">
        <v>391</v>
      </c>
      <c r="C133" s="32" t="s">
        <v>6</v>
      </c>
      <c r="D133" s="38">
        <v>118.5</v>
      </c>
      <c r="E133" s="82">
        <v>55</v>
      </c>
      <c r="F133" s="102">
        <f t="shared" si="2"/>
        <v>6517.5</v>
      </c>
    </row>
    <row r="134" spans="1:6" ht="22.5">
      <c r="A134" s="99" t="s">
        <v>424</v>
      </c>
      <c r="B134" s="33" t="s">
        <v>395</v>
      </c>
      <c r="C134" s="32" t="s">
        <v>6</v>
      </c>
      <c r="D134" s="38">
        <v>0.05</v>
      </c>
      <c r="E134" s="82">
        <v>269800</v>
      </c>
      <c r="F134" s="102">
        <f t="shared" si="2"/>
        <v>13490</v>
      </c>
    </row>
    <row r="135" spans="1:6" ht="22.5">
      <c r="A135" s="122" t="s">
        <v>425</v>
      </c>
      <c r="B135" s="33" t="s">
        <v>396</v>
      </c>
      <c r="C135" s="32" t="s">
        <v>6</v>
      </c>
      <c r="D135" s="38">
        <v>0.05</v>
      </c>
      <c r="E135" s="82">
        <v>380000</v>
      </c>
      <c r="F135" s="102">
        <f t="shared" si="2"/>
        <v>19000</v>
      </c>
    </row>
    <row r="136" spans="1:6">
      <c r="A136" s="99" t="s">
        <v>426</v>
      </c>
      <c r="B136" s="33" t="s">
        <v>398</v>
      </c>
      <c r="C136" s="32" t="s">
        <v>399</v>
      </c>
      <c r="D136" s="38">
        <v>0.46</v>
      </c>
      <c r="E136" s="82">
        <v>14912</v>
      </c>
      <c r="F136" s="102">
        <f t="shared" si="2"/>
        <v>6859.52</v>
      </c>
    </row>
    <row r="137" spans="1:6" ht="22.5">
      <c r="A137" s="122" t="s">
        <v>427</v>
      </c>
      <c r="B137" s="33" t="s">
        <v>405</v>
      </c>
      <c r="C137" s="32" t="s">
        <v>6</v>
      </c>
      <c r="D137" s="38">
        <v>30</v>
      </c>
      <c r="E137" s="82">
        <v>750</v>
      </c>
      <c r="F137" s="102">
        <f t="shared" si="2"/>
        <v>22500</v>
      </c>
    </row>
    <row r="138" spans="1:6">
      <c r="A138" s="99" t="s">
        <v>428</v>
      </c>
      <c r="B138" s="33" t="s">
        <v>406</v>
      </c>
      <c r="C138" s="32" t="s">
        <v>401</v>
      </c>
      <c r="D138" s="38">
        <v>7.38</v>
      </c>
      <c r="E138" s="82">
        <v>5400</v>
      </c>
      <c r="F138" s="102">
        <f t="shared" si="2"/>
        <v>39852</v>
      </c>
    </row>
    <row r="139" spans="1:6" ht="22.5">
      <c r="A139" s="122" t="s">
        <v>429</v>
      </c>
      <c r="B139" s="33" t="s">
        <v>407</v>
      </c>
      <c r="C139" s="32" t="s">
        <v>6</v>
      </c>
      <c r="D139" s="38">
        <v>1.6</v>
      </c>
      <c r="E139" s="82">
        <v>3750</v>
      </c>
      <c r="F139" s="102">
        <f t="shared" si="2"/>
        <v>6000</v>
      </c>
    </row>
    <row r="140" spans="1:6" ht="22.5">
      <c r="A140" s="99" t="s">
        <v>430</v>
      </c>
      <c r="B140" s="117" t="s">
        <v>441</v>
      </c>
      <c r="C140" s="118" t="s">
        <v>6</v>
      </c>
      <c r="D140" s="119">
        <v>0.2</v>
      </c>
      <c r="E140" s="120">
        <v>181272.5</v>
      </c>
      <c r="F140" s="102">
        <f t="shared" si="2"/>
        <v>36254.5</v>
      </c>
    </row>
    <row r="141" spans="1:6" ht="22.5">
      <c r="A141" s="122" t="s">
        <v>431</v>
      </c>
      <c r="B141" s="36" t="s">
        <v>440</v>
      </c>
      <c r="C141" s="37" t="s">
        <v>6</v>
      </c>
      <c r="D141" s="38">
        <v>0.2</v>
      </c>
      <c r="E141" s="39">
        <v>163145.25</v>
      </c>
      <c r="F141" s="102">
        <f t="shared" si="2"/>
        <v>32629.050000000003</v>
      </c>
    </row>
    <row r="142" spans="1:6" ht="45.75" thickBot="1">
      <c r="A142" s="143" t="s">
        <v>432</v>
      </c>
      <c r="B142" s="107" t="s">
        <v>442</v>
      </c>
      <c r="C142" s="108" t="s">
        <v>6</v>
      </c>
      <c r="D142" s="109">
        <v>0.06</v>
      </c>
      <c r="E142" s="110">
        <v>692501</v>
      </c>
      <c r="F142" s="136">
        <f t="shared" si="2"/>
        <v>41550.06</v>
      </c>
    </row>
    <row r="143" spans="1:6" ht="12" thickBot="1">
      <c r="F143" s="138">
        <f>SUM(F2:F142)</f>
        <v>2229467.4899999998</v>
      </c>
    </row>
  </sheetData>
  <mergeCells count="1">
    <mergeCell ref="A19:A22"/>
  </mergeCells>
  <pageMargins left="0.70866141732283472" right="0.70866141732283472" top="0.48" bottom="0.28999999999999998" header="0.31496062992125984" footer="0.31496062992125984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9"/>
  <sheetViews>
    <sheetView topLeftCell="A166" workbookViewId="0">
      <selection activeCell="E204" sqref="E204"/>
    </sheetView>
  </sheetViews>
  <sheetFormatPr baseColWidth="10" defaultRowHeight="11.25"/>
  <cols>
    <col min="1" max="1" width="11.42578125" style="2"/>
    <col min="2" max="2" width="22.5703125" style="2" customWidth="1"/>
    <col min="3" max="3" width="11.42578125" style="2"/>
    <col min="4" max="4" width="9.7109375" style="2" bestFit="1" customWidth="1"/>
    <col min="5" max="5" width="9.5703125" style="2" bestFit="1" customWidth="1"/>
    <col min="6" max="16384" width="11.42578125" style="2"/>
  </cols>
  <sheetData>
    <row r="1" spans="1:8" ht="45">
      <c r="A1" s="61" t="s">
        <v>343</v>
      </c>
      <c r="B1" s="61" t="s">
        <v>0</v>
      </c>
      <c r="C1" s="61" t="s">
        <v>344</v>
      </c>
      <c r="D1" s="61" t="s">
        <v>345</v>
      </c>
      <c r="E1" s="61" t="s">
        <v>2</v>
      </c>
      <c r="F1" s="62" t="s">
        <v>346</v>
      </c>
      <c r="G1" s="1" t="s">
        <v>347</v>
      </c>
      <c r="H1" s="1" t="s">
        <v>348</v>
      </c>
    </row>
    <row r="2" spans="1:8" ht="22.5">
      <c r="A2" s="32" t="s">
        <v>349</v>
      </c>
      <c r="B2" s="33" t="s">
        <v>350</v>
      </c>
      <c r="C2" s="32" t="s">
        <v>44</v>
      </c>
      <c r="D2" s="63">
        <v>2445</v>
      </c>
      <c r="E2" s="64">
        <v>8</v>
      </c>
      <c r="F2" s="64">
        <v>19560</v>
      </c>
      <c r="G2" s="32" t="s">
        <v>38</v>
      </c>
      <c r="H2" s="32" t="s">
        <v>172</v>
      </c>
    </row>
    <row r="3" spans="1:8" ht="22.5">
      <c r="A3" s="32" t="s">
        <v>351</v>
      </c>
      <c r="B3" s="33" t="s">
        <v>352</v>
      </c>
      <c r="C3" s="32" t="s">
        <v>44</v>
      </c>
      <c r="D3" s="63">
        <v>1600</v>
      </c>
      <c r="E3" s="64">
        <v>7.8</v>
      </c>
      <c r="F3" s="64">
        <v>12480</v>
      </c>
      <c r="G3" s="32" t="s">
        <v>38</v>
      </c>
      <c r="H3" s="32" t="s">
        <v>172</v>
      </c>
    </row>
    <row r="4" spans="1:8" ht="22.5">
      <c r="A4" s="32" t="s">
        <v>353</v>
      </c>
      <c r="B4" s="33" t="s">
        <v>354</v>
      </c>
      <c r="C4" s="32" t="s">
        <v>6</v>
      </c>
      <c r="D4" s="63">
        <v>480</v>
      </c>
      <c r="E4" s="64">
        <v>32</v>
      </c>
      <c r="F4" s="64">
        <v>15360</v>
      </c>
      <c r="G4" s="32" t="s">
        <v>38</v>
      </c>
      <c r="H4" s="32" t="s">
        <v>172</v>
      </c>
    </row>
    <row r="5" spans="1:8" ht="22.5">
      <c r="A5" s="32" t="s">
        <v>355</v>
      </c>
      <c r="B5" s="33" t="s">
        <v>356</v>
      </c>
      <c r="C5" s="32" t="s">
        <v>6</v>
      </c>
      <c r="D5" s="63">
        <v>960</v>
      </c>
      <c r="E5" s="64">
        <v>24</v>
      </c>
      <c r="F5" s="64">
        <v>23040</v>
      </c>
      <c r="G5" s="32" t="s">
        <v>38</v>
      </c>
      <c r="H5" s="32" t="s">
        <v>172</v>
      </c>
    </row>
    <row r="6" spans="1:8" ht="22.5">
      <c r="A6" s="32" t="s">
        <v>357</v>
      </c>
      <c r="B6" s="33" t="s">
        <v>358</v>
      </c>
      <c r="C6" s="32" t="s">
        <v>6</v>
      </c>
      <c r="D6" s="63">
        <v>24756</v>
      </c>
      <c r="E6" s="64">
        <v>0.38</v>
      </c>
      <c r="F6" s="64">
        <v>9407.2800000000007</v>
      </c>
      <c r="G6" s="32" t="s">
        <v>38</v>
      </c>
      <c r="H6" s="32" t="s">
        <v>172</v>
      </c>
    </row>
    <row r="7" spans="1:8" ht="22.5">
      <c r="A7" s="32" t="s">
        <v>359</v>
      </c>
      <c r="B7" s="33" t="s">
        <v>360</v>
      </c>
      <c r="C7" s="32" t="s">
        <v>361</v>
      </c>
      <c r="D7" s="63">
        <v>64075</v>
      </c>
      <c r="E7" s="64">
        <v>0.15</v>
      </c>
      <c r="F7" s="64">
        <v>9611.25</v>
      </c>
      <c r="G7" s="32" t="s">
        <v>38</v>
      </c>
      <c r="H7" s="32" t="s">
        <v>172</v>
      </c>
    </row>
    <row r="8" spans="1:8" ht="22.5">
      <c r="A8" s="32" t="s">
        <v>362</v>
      </c>
      <c r="B8" s="33" t="s">
        <v>363</v>
      </c>
      <c r="C8" s="32" t="s">
        <v>361</v>
      </c>
      <c r="D8" s="63">
        <v>34257</v>
      </c>
      <c r="E8" s="64">
        <v>0.37</v>
      </c>
      <c r="F8" s="64">
        <v>12675.09</v>
      </c>
      <c r="G8" s="32" t="s">
        <v>38</v>
      </c>
      <c r="H8" s="32" t="s">
        <v>172</v>
      </c>
    </row>
    <row r="9" spans="1:8" ht="22.5">
      <c r="A9" s="32" t="s">
        <v>364</v>
      </c>
      <c r="B9" s="33" t="s">
        <v>365</v>
      </c>
      <c r="C9" s="32" t="s">
        <v>361</v>
      </c>
      <c r="D9" s="63">
        <v>239824</v>
      </c>
      <c r="E9" s="64">
        <v>0.06</v>
      </c>
      <c r="F9" s="64">
        <v>14389.44</v>
      </c>
      <c r="G9" s="32" t="s">
        <v>38</v>
      </c>
      <c r="H9" s="32" t="s">
        <v>172</v>
      </c>
    </row>
    <row r="10" spans="1:8" ht="22.5">
      <c r="A10" s="32" t="s">
        <v>366</v>
      </c>
      <c r="B10" s="33" t="s">
        <v>367</v>
      </c>
      <c r="C10" s="32" t="s">
        <v>361</v>
      </c>
      <c r="D10" s="63">
        <v>624600</v>
      </c>
      <c r="E10" s="64">
        <v>0.02</v>
      </c>
      <c r="F10" s="64">
        <v>12492</v>
      </c>
      <c r="G10" s="32" t="s">
        <v>38</v>
      </c>
      <c r="H10" s="32" t="s">
        <v>172</v>
      </c>
    </row>
    <row r="11" spans="1:8" ht="22.5">
      <c r="A11" s="32" t="s">
        <v>368</v>
      </c>
      <c r="B11" s="33" t="s">
        <v>369</v>
      </c>
      <c r="C11" s="32" t="s">
        <v>370</v>
      </c>
      <c r="D11" s="63">
        <v>600</v>
      </c>
      <c r="E11" s="64">
        <v>9.6999999999999993</v>
      </c>
      <c r="F11" s="64">
        <v>5820</v>
      </c>
      <c r="G11" s="32" t="s">
        <v>38</v>
      </c>
      <c r="H11" s="32" t="s">
        <v>172</v>
      </c>
    </row>
    <row r="12" spans="1:8" ht="22.5">
      <c r="A12" s="32" t="s">
        <v>371</v>
      </c>
      <c r="B12" s="33" t="s">
        <v>372</v>
      </c>
      <c r="C12" s="32" t="s">
        <v>44</v>
      </c>
      <c r="D12" s="63">
        <v>160</v>
      </c>
      <c r="E12" s="64">
        <v>30</v>
      </c>
      <c r="F12" s="64">
        <v>4800</v>
      </c>
      <c r="G12" s="32" t="s">
        <v>38</v>
      </c>
      <c r="H12" s="32" t="s">
        <v>172</v>
      </c>
    </row>
    <row r="13" spans="1:8" ht="22.5">
      <c r="A13" s="32" t="s">
        <v>373</v>
      </c>
      <c r="B13" s="33" t="s">
        <v>374</v>
      </c>
      <c r="C13" s="32" t="s">
        <v>44</v>
      </c>
      <c r="D13" s="63">
        <v>200</v>
      </c>
      <c r="E13" s="64">
        <v>30</v>
      </c>
      <c r="F13" s="64">
        <v>6000</v>
      </c>
      <c r="G13" s="32" t="s">
        <v>38</v>
      </c>
      <c r="H13" s="32" t="s">
        <v>172</v>
      </c>
    </row>
    <row r="14" spans="1:8" ht="33.75">
      <c r="A14" s="32" t="s">
        <v>375</v>
      </c>
      <c r="B14" s="33" t="s">
        <v>376</v>
      </c>
      <c r="C14" s="32" t="s">
        <v>377</v>
      </c>
      <c r="D14" s="63">
        <v>4</v>
      </c>
      <c r="E14" s="64">
        <v>2000</v>
      </c>
      <c r="F14" s="64">
        <v>8000</v>
      </c>
      <c r="G14" s="32" t="s">
        <v>38</v>
      </c>
      <c r="H14" s="32" t="s">
        <v>172</v>
      </c>
    </row>
    <row r="15" spans="1:8" ht="22.5">
      <c r="A15" s="32" t="s">
        <v>378</v>
      </c>
      <c r="B15" s="33" t="s">
        <v>379</v>
      </c>
      <c r="C15" s="32" t="s">
        <v>377</v>
      </c>
      <c r="D15" s="63">
        <v>4</v>
      </c>
      <c r="E15" s="64">
        <v>2000</v>
      </c>
      <c r="F15" s="64">
        <v>8000</v>
      </c>
      <c r="G15" s="32" t="s">
        <v>38</v>
      </c>
      <c r="H15" s="32" t="s">
        <v>172</v>
      </c>
    </row>
    <row r="16" spans="1:8" ht="33.75">
      <c r="A16" s="32" t="s">
        <v>380</v>
      </c>
      <c r="B16" s="33" t="s">
        <v>381</v>
      </c>
      <c r="C16" s="32" t="s">
        <v>382</v>
      </c>
      <c r="D16" s="63">
        <v>8</v>
      </c>
      <c r="E16" s="64">
        <v>4500</v>
      </c>
      <c r="F16" s="64">
        <v>36000</v>
      </c>
      <c r="G16" s="32" t="s">
        <v>38</v>
      </c>
      <c r="H16" s="32" t="s">
        <v>172</v>
      </c>
    </row>
    <row r="17" spans="1:8" ht="33.75">
      <c r="A17" s="32" t="s">
        <v>383</v>
      </c>
      <c r="B17" s="33" t="s">
        <v>384</v>
      </c>
      <c r="C17" s="32" t="s">
        <v>385</v>
      </c>
      <c r="D17" s="63">
        <v>12</v>
      </c>
      <c r="E17" s="64">
        <v>1350</v>
      </c>
      <c r="F17" s="64">
        <v>16200</v>
      </c>
      <c r="G17" s="32" t="s">
        <v>38</v>
      </c>
      <c r="H17" s="32" t="s">
        <v>172</v>
      </c>
    </row>
    <row r="18" spans="1:8" ht="45">
      <c r="A18" s="32" t="s">
        <v>386</v>
      </c>
      <c r="B18" s="33" t="s">
        <v>387</v>
      </c>
      <c r="C18" s="32" t="s">
        <v>6</v>
      </c>
      <c r="D18" s="63">
        <v>115</v>
      </c>
      <c r="E18" s="64">
        <v>44.7</v>
      </c>
      <c r="F18" s="64">
        <v>5140.5</v>
      </c>
      <c r="G18" s="65" t="s">
        <v>38</v>
      </c>
      <c r="H18" s="65" t="s">
        <v>172</v>
      </c>
    </row>
    <row r="19" spans="1:8" ht="33.75">
      <c r="A19" s="32" t="s">
        <v>388</v>
      </c>
      <c r="B19" s="33" t="s">
        <v>389</v>
      </c>
      <c r="C19" s="32" t="s">
        <v>6</v>
      </c>
      <c r="D19" s="63">
        <v>74</v>
      </c>
      <c r="E19" s="64">
        <v>99.05</v>
      </c>
      <c r="F19" s="64">
        <v>7329.7</v>
      </c>
      <c r="G19" s="32" t="s">
        <v>38</v>
      </c>
      <c r="H19" s="32" t="s">
        <v>172</v>
      </c>
    </row>
    <row r="20" spans="1:8" ht="33.75">
      <c r="A20" s="32" t="s">
        <v>390</v>
      </c>
      <c r="B20" s="33" t="s">
        <v>391</v>
      </c>
      <c r="C20" s="32" t="s">
        <v>6</v>
      </c>
      <c r="D20" s="63">
        <v>55</v>
      </c>
      <c r="E20" s="64">
        <v>118.5</v>
      </c>
      <c r="F20" s="64">
        <v>6517.5</v>
      </c>
      <c r="G20" s="32" t="s">
        <v>38</v>
      </c>
      <c r="H20" s="32" t="s">
        <v>172</v>
      </c>
    </row>
    <row r="21" spans="1:8" ht="22.5">
      <c r="A21" s="32" t="s">
        <v>392</v>
      </c>
      <c r="B21" s="33" t="s">
        <v>393</v>
      </c>
      <c r="C21" s="32" t="s">
        <v>6</v>
      </c>
      <c r="D21" s="63">
        <v>4841</v>
      </c>
      <c r="E21" s="64">
        <v>1.27</v>
      </c>
      <c r="F21" s="64">
        <v>6148.07</v>
      </c>
      <c r="G21" s="32" t="s">
        <v>38</v>
      </c>
      <c r="H21" s="32" t="s">
        <v>172</v>
      </c>
    </row>
    <row r="22" spans="1:8" ht="22.5">
      <c r="A22" s="32" t="s">
        <v>394</v>
      </c>
      <c r="B22" s="33" t="s">
        <v>395</v>
      </c>
      <c r="C22" s="32" t="s">
        <v>6</v>
      </c>
      <c r="D22" s="63">
        <v>269800</v>
      </c>
      <c r="E22" s="64">
        <v>0.05</v>
      </c>
      <c r="F22" s="64">
        <v>13490</v>
      </c>
      <c r="G22" s="32" t="s">
        <v>38</v>
      </c>
      <c r="H22" s="32" t="s">
        <v>172</v>
      </c>
    </row>
    <row r="23" spans="1:8" ht="22.5">
      <c r="A23" s="32" t="s">
        <v>394</v>
      </c>
      <c r="B23" s="33" t="s">
        <v>396</v>
      </c>
      <c r="C23" s="32" t="s">
        <v>6</v>
      </c>
      <c r="D23" s="63">
        <v>380000</v>
      </c>
      <c r="E23" s="64">
        <v>0.05</v>
      </c>
      <c r="F23" s="64">
        <v>19000</v>
      </c>
      <c r="G23" s="32" t="s">
        <v>38</v>
      </c>
      <c r="H23" s="32" t="s">
        <v>172</v>
      </c>
    </row>
    <row r="24" spans="1:8" ht="22.5">
      <c r="A24" s="32" t="s">
        <v>397</v>
      </c>
      <c r="B24" s="33" t="s">
        <v>398</v>
      </c>
      <c r="C24" s="32" t="s">
        <v>399</v>
      </c>
      <c r="D24" s="63">
        <v>14912</v>
      </c>
      <c r="E24" s="64">
        <v>0.46</v>
      </c>
      <c r="F24" s="64">
        <v>6859.52</v>
      </c>
      <c r="G24" s="32" t="s">
        <v>38</v>
      </c>
      <c r="H24" s="32" t="s">
        <v>172</v>
      </c>
    </row>
    <row r="25" spans="1:8" ht="33.75">
      <c r="A25" s="66" t="s">
        <v>36</v>
      </c>
      <c r="B25" s="67" t="s">
        <v>37</v>
      </c>
      <c r="C25" s="66" t="s">
        <v>6</v>
      </c>
      <c r="D25" s="68">
        <v>45375</v>
      </c>
      <c r="E25" s="69">
        <v>2.9</v>
      </c>
      <c r="F25" s="69">
        <v>131587.5</v>
      </c>
      <c r="G25" s="66" t="s">
        <v>38</v>
      </c>
      <c r="H25" s="66" t="s">
        <v>39</v>
      </c>
    </row>
    <row r="26" spans="1:8" ht="33.75">
      <c r="A26" s="66" t="s">
        <v>40</v>
      </c>
      <c r="B26" s="67" t="s">
        <v>41</v>
      </c>
      <c r="C26" s="66" t="s">
        <v>6</v>
      </c>
      <c r="D26" s="68">
        <v>181272.5</v>
      </c>
      <c r="E26" s="69">
        <v>0.2</v>
      </c>
      <c r="F26" s="69">
        <v>36254.5</v>
      </c>
      <c r="G26" s="70"/>
      <c r="H26" s="66"/>
    </row>
    <row r="27" spans="1:8" ht="33.75">
      <c r="A27" s="66" t="s">
        <v>40</v>
      </c>
      <c r="B27" s="67" t="s">
        <v>42</v>
      </c>
      <c r="C27" s="66" t="s">
        <v>6</v>
      </c>
      <c r="D27" s="68">
        <v>163145.25</v>
      </c>
      <c r="E27" s="69">
        <v>0.2</v>
      </c>
      <c r="F27" s="69">
        <v>32629.050000000003</v>
      </c>
      <c r="G27" s="70" t="s">
        <v>38</v>
      </c>
      <c r="H27" s="66" t="s">
        <v>39</v>
      </c>
    </row>
    <row r="28" spans="1:8" ht="33.75">
      <c r="A28" s="66" t="s">
        <v>40</v>
      </c>
      <c r="B28" s="67" t="s">
        <v>43</v>
      </c>
      <c r="C28" s="66" t="s">
        <v>6</v>
      </c>
      <c r="D28" s="68">
        <v>18127.25</v>
      </c>
      <c r="E28" s="69">
        <v>0.2</v>
      </c>
      <c r="F28" s="69">
        <v>3625.4500000000003</v>
      </c>
      <c r="G28" s="70"/>
      <c r="H28" s="71"/>
    </row>
    <row r="29" spans="1:8" ht="56.25">
      <c r="A29" s="3">
        <v>101011005</v>
      </c>
      <c r="B29" s="72" t="s">
        <v>400</v>
      </c>
      <c r="C29" s="73" t="s">
        <v>6</v>
      </c>
      <c r="D29" s="3">
        <v>1086320</v>
      </c>
      <c r="E29" s="72">
        <v>0.06</v>
      </c>
      <c r="F29" s="4">
        <f>+D29*E29</f>
        <v>65179.199999999997</v>
      </c>
      <c r="G29" s="70" t="s">
        <v>38</v>
      </c>
      <c r="H29" s="66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MAYOR CUANTIA IM</vt:lpstr>
      <vt:lpstr>MENOR CUANTIA IM</vt:lpstr>
      <vt:lpstr>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Priscila</dc:creator>
  <cp:lastModifiedBy>Priscila</cp:lastModifiedBy>
  <cp:lastPrinted>2011-05-16T18:35:12Z</cp:lastPrinted>
  <dcterms:created xsi:type="dcterms:W3CDTF">2011-04-25T14:21:01Z</dcterms:created>
  <dcterms:modified xsi:type="dcterms:W3CDTF">2011-05-19T20:59:33Z</dcterms:modified>
</cp:coreProperties>
</file>